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Sheet1!$3:$8</definedName>
  </definedNames>
  <calcPr calcId="144525"/>
</workbook>
</file>

<file path=xl/calcChain.xml><?xml version="1.0" encoding="utf-8"?>
<calcChain xmlns="http://schemas.openxmlformats.org/spreadsheetml/2006/main">
  <c r="G166" i="1" l="1"/>
  <c r="D148" i="1" l="1"/>
  <c r="F166" i="1" l="1"/>
  <c r="F48" i="1"/>
  <c r="L148" i="1" l="1"/>
  <c r="L48" i="1"/>
  <c r="L165" i="1" l="1"/>
  <c r="D139" i="1" l="1"/>
  <c r="L139" i="1"/>
  <c r="L131" i="1"/>
  <c r="G48" i="1"/>
  <c r="H48" i="1"/>
  <c r="I48" i="1"/>
  <c r="J48" i="1"/>
  <c r="K48" i="1"/>
  <c r="E48" i="1"/>
  <c r="L166" i="1" l="1"/>
  <c r="E166" i="1"/>
  <c r="D165" i="1"/>
  <c r="C165" i="1"/>
  <c r="C148" i="1"/>
  <c r="C139" i="1"/>
  <c r="D131" i="1"/>
  <c r="D48" i="1"/>
  <c r="C48" i="1"/>
  <c r="D166" i="1" l="1"/>
  <c r="C166" i="1"/>
</calcChain>
</file>

<file path=xl/sharedStrings.xml><?xml version="1.0" encoding="utf-8"?>
<sst xmlns="http://schemas.openxmlformats.org/spreadsheetml/2006/main" count="428" uniqueCount="204">
  <si>
    <t>ของ  องค์การบริหารส่วนตำบลบางรูป   อำเภอทุ่งใหญ่   จังหวัดนครศรีธรรมราช</t>
  </si>
  <si>
    <t>ที่</t>
  </si>
  <si>
    <t>ยุทธศาสตร์ /โครงการ/กิจกรรม</t>
  </si>
  <si>
    <t>งบตามแผนฯ</t>
  </si>
  <si>
    <t>ส่วนงาน</t>
  </si>
  <si>
    <t>ข้อบัญญัติ</t>
  </si>
  <si>
    <t>รับผิดชอบ</t>
  </si>
  <si>
    <t>ยุทธศาสตร์ที่ ๑ การพัฒนาด้านโครงสร้างพื้นฐาน</t>
  </si>
  <si>
    <t>ยุทธศาสตร์ที่ ๒ การพัฒนาคนและสังคม</t>
  </si>
  <si>
    <t>โครงการสนับสนุนกองทุนหลักประกันสุขภาพตำบลบางรูป</t>
  </si>
  <si>
    <t>โครงการจัดทำแผนพัฒนาท้องถิ่น</t>
  </si>
  <si>
    <t xml:space="preserve"> -</t>
  </si>
  <si>
    <t>โครงการติดตั้ง ซ่อมแซมไฟส่องสว่างภายในตำบลบางรูป</t>
  </si>
  <si>
    <t>กองช่าง</t>
  </si>
  <si>
    <t>โครงการจัดทำแผนพัฒนาการศึกษา</t>
  </si>
  <si>
    <t>โครงการส่งเสริมกิจกรรม พัฒนาทักษะการเรียนการสอน ให้กับเด็ก</t>
  </si>
  <si>
    <t>โครงการอาหารกลางวันสำหรับเด็กศพด.ของ อบต.บางรูป</t>
  </si>
  <si>
    <t>โครงการอาหารเสริม (นม) โรงเรียน</t>
  </si>
  <si>
    <t xml:space="preserve">โครงการอาหารกลางวันเพื่อนักเรียนในพื้นที่ </t>
  </si>
  <si>
    <t>โครงการพัฒนาการเรียนการสอนนักเรียนชั้นอนุบาลโรงเรียนบ้านบางรูป</t>
  </si>
  <si>
    <t>โครงการไหว้พระทำบุญสำนักงาน</t>
  </si>
  <si>
    <t>โครงการจัดกิจกรรมสัปดาห์มาฆาบูชา</t>
  </si>
  <si>
    <t>โครงการสนับสนุนการบรรพชาสามเณรฤดูร้อน</t>
  </si>
  <si>
    <t>โครงการอนุรักษ์ และสืบสานงานประเพณีลอยกระทง</t>
  </si>
  <si>
    <t>ขอพรผู้สูงอายุ</t>
  </si>
  <si>
    <t>โครงการอนุรักษ์ และสืบสานงานประเพณีสรงน้ำพระและรดน้ำ</t>
  </si>
  <si>
    <t>โครงการจัดกิจกรรมงดเหล้าเข้าพรรษา</t>
  </si>
  <si>
    <t>โครงการส่งเสริม สนับสนุนการดำเนินงานของสภาวัฒนธรรมตำบลบางรูป</t>
  </si>
  <si>
    <t>โครงการป้องกันโรคติดต่อและไม่ติดต่อในพื้นที่</t>
  </si>
  <si>
    <t>โครงการสงเคราะห์เบี้ยผู้สูงอายุ</t>
  </si>
  <si>
    <t>โครงการสงเคราะห์เบี้ยผู้พิการ</t>
  </si>
  <si>
    <t>โครงการสงเคราะห์เบี้ยผู้ป่วยเอดส์</t>
  </si>
  <si>
    <t>โครงการป้องกันและแก้ไขปัญหายาเสพติดในพื้นที่</t>
  </si>
  <si>
    <t>ยุทธศาสตร์ที่ 3 การพัฒนาด้านเศรษฐกิจ</t>
  </si>
  <si>
    <t>โครงการอบรมให้ความรู้ แนวคิดเศรษฐกิจพอเพียงและศึกษาดูงาน</t>
  </si>
  <si>
    <t>ยุทธศาสตร์ที่ 4 การพัฒนาด้านการบริหารจัดการทรัพยากร ฯ</t>
  </si>
  <si>
    <t>โครงการบริหารจัดการขยะในตำบล</t>
  </si>
  <si>
    <t>โครงการคลองสวยน้ำใสใส่ใจแหล่งน้ำ</t>
  </si>
  <si>
    <t>โครงการวันท้องถิ่นไทย</t>
  </si>
  <si>
    <t>กองคลัง</t>
  </si>
  <si>
    <t xml:space="preserve">  </t>
  </si>
  <si>
    <t>โครงการส่งหมรับและรถหมรับเข้าร่วมประกวดในงานประเพณีเทศกาล</t>
  </si>
  <si>
    <t>โครงการพัฒนาสถานที่ให้เป็นแหล่งท่องเที่ยวและแหล่งพักผ่อนหย่อนใจ ฯ</t>
  </si>
  <si>
    <t>โครงการพัฒนาการเรียนการสอนนักเรียนชั้นอนุบาลโรงเรียนวัดวิสุทธิวงศ์</t>
  </si>
  <si>
    <t>โครงการส่งเสริมการมีส่วนร่วมตามระบอบประชาธิปไตย</t>
  </si>
  <si>
    <t xml:space="preserve"> โครงการตามแผนพัฒนาสี่ปี  (๒๕61-๒๕64)  เฉพาะแผนปี   พ.ศ. 2561</t>
  </si>
  <si>
    <t>โครงการก่อสร้างถนนลาดยางสายไสหร้าถึงควนทองสัมฤทธิ์ ม. 1</t>
  </si>
  <si>
    <t>โครงการก่อสร้างถนนลาดยางสายวงแหวนสี่แยกหนองหรั่ง-วัดวิสุทธิวงศ์ 2</t>
  </si>
  <si>
    <t>โครงการก่อสร้างถนนลาดยางสายทหารช่าง หมู่ที่ 3,5,7</t>
  </si>
  <si>
    <t>*1</t>
  </si>
  <si>
    <t>*5</t>
  </si>
  <si>
    <t>โครงการก่อสร้างถนนลาดยางสายพอโกบ /หนองหรั่ง  ม. 8,5,4,7</t>
  </si>
  <si>
    <t>โครงการก่อสร้างถนนลาดยางสายบ้านท่าหิน-สามแยกโยธาธิการ ม.5</t>
  </si>
  <si>
    <t>*6</t>
  </si>
  <si>
    <t>โครงการก่อสร้างถนนลาดยางสายวังเวียน ม. 6</t>
  </si>
  <si>
    <t>โครงการก่อสร้างถนนลาดยางสายบ้านบางรูป-ถนนโยธาธิการ ม.7</t>
  </si>
  <si>
    <t>โครงการก่อสร้างถนนลาดยางสายบ้านนายสุพรชัย ใจสว่าง -สามแยกโยธาธิการ ม.8</t>
  </si>
  <si>
    <t>โครงการก่อสร้างถนนคอนกรีตสนามกีฬากลาง ม. 1</t>
  </si>
  <si>
    <t>โครงการก่อสร้างถนนคอนกรีตสายโคกแต้ว-ชลประทาน  ม. 9</t>
  </si>
  <si>
    <t>โครงการบุกเบิกถนนสายนาเกาะสัก ม. 1</t>
  </si>
  <si>
    <t>โครงการบุกเบิกถนนสายบ้านนายอุดร  ถาการ  ม. 2 - เขต ม. 6</t>
  </si>
  <si>
    <r>
      <t>โครงการซ่อมแซม ปรับปรุงถนน</t>
    </r>
    <r>
      <rPr>
        <u/>
        <sz val="13"/>
        <color theme="1"/>
        <rFont val="TH SarabunIT๙"/>
        <family val="2"/>
      </rPr>
      <t xml:space="preserve">ลาดยาง </t>
    </r>
    <r>
      <rPr>
        <sz val="13"/>
        <color theme="1"/>
        <rFont val="TH SarabunIT๙"/>
        <family val="2"/>
      </rPr>
      <t>ในตำบลบางรูป</t>
    </r>
  </si>
  <si>
    <r>
      <t>โครงการซ่อมแซม ปรับปรุงถนนลูกรัง</t>
    </r>
    <r>
      <rPr>
        <u/>
        <sz val="13"/>
        <color theme="1"/>
        <rFont val="TH SarabunIT๙"/>
        <family val="2"/>
      </rPr>
      <t xml:space="preserve"> </t>
    </r>
    <r>
      <rPr>
        <sz val="13"/>
        <color theme="1"/>
        <rFont val="TH SarabunIT๙"/>
        <family val="2"/>
      </rPr>
      <t>ในตำบลบางรูป</t>
    </r>
  </si>
  <si>
    <t>โครงการขยายเขตไฟฟ้าสาธารณะในตำบล</t>
  </si>
  <si>
    <t>โครงการก่อสร้างระบบประปาหมู่บ้าน</t>
  </si>
  <si>
    <t>โครงการซ่อมแซม ปรับปรุง บำรุงรักษาระบบประปาในตำบลบางรูป</t>
  </si>
  <si>
    <t xml:space="preserve">โครงการวางท่อประปา ขยายเขตระบบประปาในตำบลบางรูป </t>
  </si>
  <si>
    <t>โครงการขุดเจาะบ่อบาดาลในตำบลบางรูป</t>
  </si>
  <si>
    <t>โครงการพัฒนาแหล่งน้ำสำหรับอุปโภคบริโภคและเพื่อการเกษตร (แหล่งน้ำสร้างขึ้น)</t>
  </si>
  <si>
    <t>โครงการก่อสร้างท่อเหลี่ยมถนนหน้าเขารูป ม. 7</t>
  </si>
  <si>
    <t xml:space="preserve">กองช่าง/ประสาน </t>
  </si>
  <si>
    <t>กองช่าง/ประสาน</t>
  </si>
  <si>
    <t>โครงการก่อสร้างท่อเหลี่ยมถนนโยธาธิการ ม. 5</t>
  </si>
  <si>
    <t>โครงการขุดลอกทางระบายน้ำบริเวณศาลาอเนกประสงค์ ม. 3</t>
  </si>
  <si>
    <t>1.1 แผนงานอุตสาหกรรมและการโยธา (งานก่อสร้างโครงสร้างพื้นฐาน)</t>
  </si>
  <si>
    <t>2.1  แผนงานบริหารทั่วไป  (งานรักษาความสงบภายใน)</t>
  </si>
  <si>
    <t>โครงการป้องกันและลดอุบัติเหตุทางถนนช่วงเทศกาลวันสำคัญต่าง ๆ</t>
  </si>
  <si>
    <t>โครงการพัฒนาศีกยภาพ อปพร.</t>
  </si>
  <si>
    <t>โครงการพัฒนาเพิ่มประสิทธิภาพชุดปฏิบัติการกูชีพ กู้ภัย อบต. บางรูป (OTOS)</t>
  </si>
  <si>
    <t>โครงการก่อสร้าง ติดตั้งสัญญาณไฟจราจรในตำบล</t>
  </si>
  <si>
    <t>โครงการติตั้งกล้อง CCTV.ในหมู่บ้าน /ตำบล</t>
  </si>
  <si>
    <t>โครงการพัฒนาการจัดการศึกษา ศพด. ของอบต. บางรูป</t>
  </si>
  <si>
    <t>สป. /ประสาน</t>
  </si>
  <si>
    <t>โครงการก่อสร้างอาคาร ศพด. บ้านไสหร้า  (สถ. ศพด. 2)</t>
  </si>
  <si>
    <t>สป./ประสาน</t>
  </si>
  <si>
    <t>*10</t>
  </si>
  <si>
    <t>กองช่าง /ประสาน</t>
  </si>
  <si>
    <t>โครงการจัดหาโต๊ะ เก้าอี้ สำหรับนั่งรับประทานอาหาร</t>
  </si>
  <si>
    <t>โครงการจัดหาสื่อการเรียนการสอนและวัสดุการศึกษาสำหรับ ศพด. ของ อบต.</t>
  </si>
  <si>
    <t xml:space="preserve">โครงการสร้างศูนย์น้ำ ศูนย์ทราย </t>
  </si>
  <si>
    <t>โครงการจัดหาวัสดุต่าง ๆ ที่จำเป็นสำหรับ ศพด. ของ อบต. บางรูป</t>
  </si>
  <si>
    <t>โครงการซ่อมแซม  บำรุงรักษา ครุภัณฑ์ของ  ศพด.  อบต.บางรูป</t>
  </si>
  <si>
    <t>โครงการอาหารเสริม (นม) ศพด. ของ อบต. บางรูป</t>
  </si>
  <si>
    <t>สป/ อุดหนุน</t>
  </si>
  <si>
    <t>โครงการสนับสนุนค่าใช้จ่ายในการจัดการศึกษาขั้นพิ้นฐานโรงเรียนบ้านบางรูป</t>
  </si>
  <si>
    <t>โครงการสนับสนุนการขับเคลื่อนปรัชญาเศรษฐกิจพอเพียงและการจัดการศึกษา</t>
  </si>
  <si>
    <t>เพื่อการมีงานทำ โรงเรียนบ้านทุ่งกรวด</t>
  </si>
  <si>
    <t>สป/อุดหนุน</t>
  </si>
  <si>
    <t>วัดประดิษฐาราม</t>
  </si>
  <si>
    <t>โครงการสนับสนุนส่งเสริมการเรียนรู้ตามหลักปรัชญาเศรษฐกิจพอเพียง โรงเรียน</t>
  </si>
  <si>
    <t>โครงการสนับสนุนส่งเสริมดนตรี นาฏศิลป์และศิลปะท้องถิ่น</t>
  </si>
  <si>
    <t>2.2  แผนงานการศึกษา (งานระดับก่อนวัยเรียนและประถมวัย)</t>
  </si>
  <si>
    <t>2.3  แผนงานสาธารณสุข (งานบริการสาธารณสุขและสาธารณสุขอื่น)</t>
  </si>
  <si>
    <t>โครงการสนับสนุนบริการการแพทย์ฉุกเฉิน</t>
  </si>
  <si>
    <t>สำนักปลัด</t>
  </si>
  <si>
    <t>โครงการสนับสนุนกิจกรรมพัฒนางานสาธารณสุขมูลฐานในตำบล</t>
  </si>
  <si>
    <t>สป./ อุดหนุน</t>
  </si>
  <si>
    <t>2.4  แผนงานสังคมสงเคราะห์  (งานสวัสดิการสังคมและสังคมสงเคราะห์)</t>
  </si>
  <si>
    <t>โครงการแบ่งปันความสุขเสริมสร้างกำลังใจแก่ผู้ด้อยโอกาส</t>
  </si>
  <si>
    <t>2.5  แผนงานสร้างความเข้มแข็งของชุมชน (งานส่งเสริมสนับสนุนความเข้มแข็งของชุมชน)</t>
  </si>
  <si>
    <t>โครงการจัดกิจกรรมวันเฉลิมพระชนมพรรษาสมเด็จพระเจ้าอยู่หัววชิราลงกรณ์ ฯ</t>
  </si>
  <si>
    <t>โครงการจัดกิจกรรมวันเฉลิมพระชนมพรรษาสมเด็จพระนางเจ้า ฯพระบรมราชินาถฯ</t>
  </si>
  <si>
    <t>โครงการบูรณาการ การจัดทำแผนชุมชนและแผนพัฒนา อบต.</t>
  </si>
  <si>
    <t>โครงการส่งเสริมการจัดงานพระราชพิธีเฉลิมพระชามพรรษาสมเด็จพระเจ้าอยู่หัว</t>
  </si>
  <si>
    <t>โครงการส่งเสริมการจัดงานพระราชพิธีเฉลิมพระชนมพรรษาสมเด็จพระนางเจ้า ฯ</t>
  </si>
  <si>
    <t>วชิราลงกรณ์ อำเภอทุ่งใหญ่</t>
  </si>
  <si>
    <t>พระบรมราชินีนาถ อำเภอทุ่งใหญ่</t>
  </si>
  <si>
    <t>1.2 แผนงานเคหะและชุมชน  (งานไฟฟ้าและถนน)</t>
  </si>
  <si>
    <t>1.3 แผนงานเคหะและชุมชน  (งานบำบัดน้ำเสีย)</t>
  </si>
  <si>
    <t>โครงการขุดคูระบายน้ำโคกตำเสาร์  ม.6</t>
  </si>
  <si>
    <t>โครงการก่อสร้างอาคาร ศพด. บ้านทุ่งกรวด (สถ. ศพด. 3)</t>
  </si>
  <si>
    <r>
      <t xml:space="preserve">โครงการก่อสร้างอาคาร ศพด. บ้านบางรูป  (สถ. ศพด. 3)  </t>
    </r>
    <r>
      <rPr>
        <sz val="13"/>
        <color rgb="FFFF0000"/>
        <rFont val="TH SarabunIT๙"/>
        <family val="2"/>
      </rPr>
      <t xml:space="preserve"> ได้รับจัดสรร ปี 61</t>
    </r>
  </si>
  <si>
    <t>โครงการก่อสร้างถนนคอนกรีตสายบ้านนายอาคม-ถนนโยธาธาร  ม.4 (ปรับแผน)</t>
  </si>
  <si>
    <t>โครงการก่อสร้างป้ายชื่ศูนย์พัฒนาเด็กเล็กของ อบต.บางรูป  (ปรับแผน )</t>
  </si>
  <si>
    <t xml:space="preserve"> - </t>
  </si>
  <si>
    <t>โครงการจัดกิจกรรมสัปดาห์อัฐมีบูชา (สัปดาห์วิสาขาบูชา)</t>
  </si>
  <si>
    <t>เดือนสิบ อำเภอทุ่งใหญ่  ประจำปี 2561</t>
  </si>
  <si>
    <t>โครงการประเพณีมาฆบูชาแห่ผ้าขึ้นธาตุอำเภอทุ่งใหญ่ ประจำปี 2561</t>
  </si>
  <si>
    <t>โครงการส่งเสริมประเพณีลากพระและกาชาดอำเภอทุ่งใหญ่ประจำปี 2560</t>
  </si>
  <si>
    <t>2.6  แผนงานศาสนาวัฒนธรรมและนันทนาการ (งานงานกีฬาและนันทนาการ)</t>
  </si>
  <si>
    <t>2.6  แผนงานศาสนาวัฒนธรรมและนันทนาการ (งานศาสนาวัฒนธรรม)</t>
  </si>
  <si>
    <t>โครงการจัดซื้อที่ดิน</t>
  </si>
  <si>
    <t xml:space="preserve">โครงการก่อสร้าง ปรับปรุง พัฒนาสนามกีฬากลางตำบลบางรูป </t>
  </si>
  <si>
    <t xml:space="preserve"> - โดยทำการถมดิน ปรับพื้นที่    </t>
  </si>
  <si>
    <t xml:space="preserve"> - โดยทำการปรับปรุงต่อเติมกองอำนวยการ   </t>
  </si>
  <si>
    <t xml:space="preserve">โครงการแข่งขันกีฬาตำบลประจำปี </t>
  </si>
  <si>
    <t>สำนักปลัด/</t>
  </si>
  <si>
    <t>โครงการเข้าร่วมแข่งขันกีฬาระดับต่าง ๆ ทั้งในและนอกพื้นที่</t>
  </si>
  <si>
    <t>โครงการสนับสนุนอุปกรณ์กีฬาให้กับหมู่บ้าน   (ค่าวัสดุกีฬา)</t>
  </si>
  <si>
    <t>โครงการสนับสนุนการจัดการแข่งขันกีฬา-กรีฑานักเรียนและประชาชนประจำปี 61</t>
  </si>
  <si>
    <t>โครงการหมู่บ้านร่วมแข่งขันกีฬาบางรูปเกมส์</t>
  </si>
  <si>
    <t>2.7 แผนงานงบกลาง</t>
  </si>
  <si>
    <t>3.1 แผนงานสร้างความเข้มแข็ง (งานส่งเสริมสนับสนุนความเข้มแข็งของชุมชน)</t>
  </si>
  <si>
    <t>โครงการสนับสนุนกลุ่มเกษตรกรในตำบลบางรูป</t>
  </si>
  <si>
    <t>3.2  แผนงานอุตสาหกรรมและการโยธา</t>
  </si>
  <si>
    <t>4.1 แผนงานเคหะและชุมชน (งานกำจัดมูลฝอยและสิ่งปฏิกูล)</t>
  </si>
  <si>
    <t>4.2 แผนงานเการเกษตร (งานอนุรักษ์แหล่งน้ำและป่าไม้)</t>
  </si>
  <si>
    <t>โครการถนนสวยด้วยมือเรา</t>
  </si>
  <si>
    <t>สำนักปลัด/กองช่าง</t>
  </si>
  <si>
    <t>โครงการจัดการน้ำและฟื้นฟูระบบนิเวศน์</t>
  </si>
  <si>
    <t>โครงการก่อสร้างเตาเผาศพแบบไร้ควัน  (ตั้งไว้/สนง.สิ่งแวดล้อมเข้าดำเนินการ)</t>
  </si>
  <si>
    <t>ยุทธศาสตร์ที่ 5 การพัฒนาด้านการเมืองและการบริหารจัดการองค์กรที่ดี</t>
  </si>
  <si>
    <t>5.1 แผนงานบริหารทั่วไป (งานบริหารทั่วไป</t>
  </si>
  <si>
    <t>โครงการพัฒนาความรู้ความสามารถให้แก่บุคลากร</t>
  </si>
  <si>
    <t>สป./ก.ช่าง</t>
  </si>
  <si>
    <t>สป./ก.คลัง/ก.ช่าง</t>
  </si>
  <si>
    <t>โครงการก่อสร้างป้ายประชาสัมพันธ์</t>
  </si>
  <si>
    <t>โครงการซ่อมแซมปรับปรุงระบบเสียงไร้สายในตำบลบางรูป</t>
  </si>
  <si>
    <t>โครงการจัดหาครุภัณฑ์สำหรับ อบต.  แยกเป็น</t>
  </si>
  <si>
    <t>โครงการสนับสนุนศูนย์ช่วยเหลือผู้ประสบภัยระดับอำเภอทุ่งใหญ่</t>
  </si>
  <si>
    <t>8.1 สำนักปลัด +งานการศึกษา</t>
  </si>
  <si>
    <t>8.2 กองคลัง</t>
  </si>
  <si>
    <t>8.3 กองช่าง</t>
  </si>
  <si>
    <t>5.2  แผนงานบริหารงานทั่วไป  (งานคลัง)</t>
  </si>
  <si>
    <t>โครงการบริการจัดเก็บภาษีเคลื่อนที่</t>
  </si>
  <si>
    <t>โครงการเผยแพร่ประชาสัมพันธ์ข้อมูลข่าวสาร อบต. (ค่าบริการสื่อสารและโทรคมฯ)</t>
  </si>
  <si>
    <r>
      <t xml:space="preserve">โครงการสนับสนุนศูนย์การเรียนรู้เศรษฐิกิจพอเพียงบ้านไสหร้า ม.1 </t>
    </r>
    <r>
      <rPr>
        <sz val="12"/>
        <color rgb="FFC00000"/>
        <rFont val="TH SarabunIT๙"/>
        <family val="2"/>
      </rPr>
      <t>(ขอกองทุนไฟฟ้า)</t>
    </r>
  </si>
  <si>
    <r>
      <t xml:space="preserve">โครงการก่อสร้าง ปรับปรุง ซ่อมแซม บ้านเรือนให้กับผู้ด้อยโอกาส </t>
    </r>
    <r>
      <rPr>
        <sz val="12"/>
        <color theme="1"/>
        <rFont val="TH SarabunIT๙"/>
        <family val="2"/>
      </rPr>
      <t>(จัดซื้อวัดุก่อสร้าง)</t>
    </r>
  </si>
  <si>
    <t>งบประมาณ</t>
  </si>
  <si>
    <t>(บาท)</t>
  </si>
  <si>
    <t>เงินสะสม</t>
  </si>
  <si>
    <t>ผลการดำเนินการ</t>
  </si>
  <si>
    <t>เงินอุดหนุนเฉพาะกิจ</t>
  </si>
  <si>
    <t>ยังไม่ได้</t>
  </si>
  <si>
    <t>ดำเนินการ</t>
  </si>
  <si>
    <t>ระหว่าง</t>
  </si>
  <si>
    <t>แล้วเสร็จ</t>
  </si>
  <si>
    <t>ไม่ได้</t>
  </si>
  <si>
    <t>ที่เบิกจ่าย</t>
  </si>
  <si>
    <t>P</t>
  </si>
  <si>
    <t>-</t>
  </si>
  <si>
    <t>ลงชื่อ.........................................................ผู้จัดทำ</t>
  </si>
  <si>
    <t>(นางจิราวรรณ  ทองอร่าม)</t>
  </si>
  <si>
    <t>ลงชื่อ................................................................ผู้ตรวจสสอบ</t>
  </si>
  <si>
    <t>(นางสาวเศรษฐิณี  เกิดกลิ่นหอม)</t>
  </si>
  <si>
    <t>ปลัดองค์การบริหารส่วนตำบลบางรูป</t>
  </si>
  <si>
    <t>นักพัฒนาชุมชน ปฏิบัติการ</t>
  </si>
  <si>
    <t>วันที่จัดทำเสร็จ 5 ตุลาคม 2561</t>
  </si>
  <si>
    <t>วันที่ตรวจสอบ 8  ตุลาคม  2561</t>
  </si>
  <si>
    <t>เงินทุนสำรองสะสม</t>
  </si>
  <si>
    <t>โครงการก่อสร้างถนนลาดยางสายสามแยกควนพุน-ถนนโยธาธิการ ม. 4  (ปรับแผน)</t>
  </si>
  <si>
    <t>โครงการก่อสร้างถนนลาดยางสายสี่แยกโยธาธิการ(บ้านควนธัมมัง -ม. 1ทุ่งสัง ม.8)</t>
  </si>
  <si>
    <r>
      <t>โครงการซ่อมแซมถนน</t>
    </r>
    <r>
      <rPr>
        <u/>
        <sz val="13"/>
        <rFont val="TH SarabunIT๙"/>
        <family val="2"/>
      </rPr>
      <t>คอนกรีต</t>
    </r>
    <r>
      <rPr>
        <sz val="13"/>
        <rFont val="TH SarabunIT๙"/>
        <family val="2"/>
      </rPr>
      <t>ในตำบลบางรูป</t>
    </r>
  </si>
  <si>
    <t>และที่นำมาจัดทำเป็นข้อบัญญัติงบประมาณรายจ่าย จ่ายขาดเงินสะสม จ่ายขาดเงินทุนสำรองสะสม และเงินอุดหนุนเฉพาะกิจ ประจำปีงบประมาณ   พ.ศ.  ๒๕61</t>
  </si>
  <si>
    <t xml:space="preserve">โครงการก่อสร้างถนนลาดยางสายบ้านย่านเชี่ยว หมู่ที่ 2 </t>
  </si>
  <si>
    <t xml:space="preserve">โครงการก่อสร้างถนนลาดยางสายหน้าเขารูป หมู่ที่ 7 </t>
  </si>
  <si>
    <t>โครงการก่อสร้างถนนคอนกรีตเสริมเหล็กสายหลังตลาดนัดบ้านไสหร้า</t>
  </si>
  <si>
    <t>โครงการซ่อมแซมปรับปรุงทางระบายน้ำภายในตำบลบางรูป</t>
  </si>
  <si>
    <t xml:space="preserve">รวมยุทธศาสตร์ที่ 5 จำนวน 10 โครงการ ทำ 8 โครงการ </t>
  </si>
  <si>
    <t>รวมยุทธศาสตร์ที่ 4 จำนวน 5 โครงการ  ทำ 2 โครงการ</t>
  </si>
  <si>
    <t xml:space="preserve">รวมยุทธศาสตร์ที่ 3 จำนวน 4  โครงการ ทำ 2 โครงการร </t>
  </si>
  <si>
    <t xml:space="preserve">รวมยุทธศาสตร์ที่ 1    จำนวน  33  โครงการ ทำ 18 โครงการ  </t>
  </si>
  <si>
    <t>รวมยุทธศาสตร์ที่ 2  จำนวน 60  โครงการ ทำ 50 โครงการร</t>
  </si>
  <si>
    <t xml:space="preserve">รวม 5 ยุทธศาสตร์   จำนวน 112 โครงการ ทำ 80 โครงการ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</si>
</sst>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b/>
      <sz val="12"/>
      <name val="TH SarabunIT๙"/>
      <family val="2"/>
    </font>
    <font>
      <sz val="8"/>
      <color theme="1"/>
      <name val="Tahoma"/>
      <family val="2"/>
      <charset val="222"/>
      <scheme val="minor"/>
    </font>
    <font>
      <sz val="10"/>
      <name val="Arial"/>
      <family val="2"/>
    </font>
    <font>
      <b/>
      <sz val="13"/>
      <name val="TH SarabunIT๙"/>
      <family val="2"/>
    </font>
    <font>
      <sz val="13"/>
      <name val="TH SarabunIT๙"/>
      <family val="2"/>
    </font>
    <font>
      <i/>
      <u/>
      <sz val="13"/>
      <name val="TH SarabunIT๙"/>
      <family val="2"/>
    </font>
    <font>
      <i/>
      <sz val="13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indexed="8"/>
      <name val="TH SarabunIT๙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Angsana New"/>
      <family val="1"/>
    </font>
    <font>
      <i/>
      <u/>
      <sz val="13"/>
      <color theme="1"/>
      <name val="TH SarabunIT๙"/>
      <family val="2"/>
    </font>
    <font>
      <b/>
      <sz val="13"/>
      <color indexed="8"/>
      <name val="TH SarabunIT๙"/>
      <family val="2"/>
    </font>
    <font>
      <sz val="13"/>
      <color rgb="FFFF0000"/>
      <name val="TH SarabunIT๙"/>
      <family val="2"/>
    </font>
    <font>
      <u/>
      <sz val="13"/>
      <color theme="1"/>
      <name val="TH SarabunIT๙"/>
      <family val="2"/>
    </font>
    <font>
      <u/>
      <sz val="13"/>
      <name val="TH SarabunIT๙"/>
      <family val="2"/>
    </font>
    <font>
      <sz val="13"/>
      <color rgb="FFC00000"/>
      <name val="TH SarabunIT๙"/>
      <family val="2"/>
    </font>
    <font>
      <sz val="12"/>
      <color rgb="FFC00000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3"/>
      <color theme="1"/>
      <name val="Wingdings 2"/>
      <family val="1"/>
      <charset val="2"/>
    </font>
    <font>
      <sz val="9"/>
      <name val="TH SarabunIT๙"/>
      <family val="2"/>
    </font>
    <font>
      <sz val="8"/>
      <name val="TH SarabunIT๙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6"/>
      <name val="TH SarabunIT๙"/>
      <family val="2"/>
    </font>
    <font>
      <sz val="10"/>
      <color theme="1"/>
      <name val="TH SarabunIT๙"/>
      <family val="2"/>
    </font>
    <font>
      <sz val="9"/>
      <color theme="1"/>
      <name val="TH SarabunIT๙"/>
      <family val="2"/>
    </font>
    <font>
      <sz val="8"/>
      <color theme="1"/>
      <name val="TH SarabunIT๙"/>
      <family val="2"/>
    </font>
    <font>
      <sz val="10"/>
      <name val="TH SarabunIT๙"/>
      <family val="2"/>
    </font>
    <font>
      <sz val="12"/>
      <name val="TH SarabunIT๙"/>
      <family val="2"/>
    </font>
    <font>
      <sz val="10"/>
      <color rgb="FFFF0000"/>
      <name val="TH SarabunIT๙"/>
      <family val="2"/>
    </font>
    <font>
      <b/>
      <sz val="10"/>
      <name val="TH SarabunIT๙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1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/>
    <xf numFmtId="0" fontId="6" fillId="0" borderId="4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3" xfId="0" applyNumberFormat="1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61" fontId="7" fillId="0" borderId="1" xfId="1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61" fontId="7" fillId="0" borderId="3" xfId="1" applyNumberFormat="1" applyFont="1" applyBorder="1" applyAlignment="1">
      <alignment horizontal="right"/>
    </xf>
    <xf numFmtId="0" fontId="7" fillId="0" borderId="3" xfId="2" applyFont="1" applyBorder="1"/>
    <xf numFmtId="0" fontId="7" fillId="0" borderId="3" xfId="2" applyFont="1" applyBorder="1" applyAlignment="1">
      <alignment horizontal="left"/>
    </xf>
    <xf numFmtId="61" fontId="7" fillId="0" borderId="4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7" fillId="0" borderId="3" xfId="0" applyNumberFormat="1" applyFont="1" applyBorder="1"/>
    <xf numFmtId="0" fontId="10" fillId="0" borderId="3" xfId="0" applyFont="1" applyBorder="1"/>
    <xf numFmtId="0" fontId="7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5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59" fontId="7" fillId="0" borderId="6" xfId="0" applyNumberFormat="1" applyFont="1" applyBorder="1" applyAlignment="1">
      <alignment horizontal="center"/>
    </xf>
    <xf numFmtId="0" fontId="8" fillId="0" borderId="3" xfId="0" applyNumberFormat="1" applyFont="1" applyBorder="1"/>
    <xf numFmtId="0" fontId="6" fillId="0" borderId="3" xfId="0" applyNumberFormat="1" applyFont="1" applyBorder="1"/>
    <xf numFmtId="0" fontId="7" fillId="0" borderId="3" xfId="1" applyNumberFormat="1" applyFont="1" applyBorder="1"/>
    <xf numFmtId="59" fontId="7" fillId="0" borderId="3" xfId="0" applyNumberFormat="1" applyFont="1" applyBorder="1" applyAlignment="1">
      <alignment horizontal="center"/>
    </xf>
    <xf numFmtId="61" fontId="7" fillId="0" borderId="3" xfId="1" applyNumberFormat="1" applyFont="1" applyBorder="1"/>
    <xf numFmtId="0" fontId="12" fillId="0" borderId="3" xfId="2" applyFont="1" applyBorder="1"/>
    <xf numFmtId="61" fontId="6" fillId="0" borderId="6" xfId="1" applyNumberFormat="1" applyFont="1" applyBorder="1"/>
    <xf numFmtId="187" fontId="6" fillId="0" borderId="6" xfId="1" applyNumberFormat="1" applyFont="1" applyBorder="1" applyAlignment="1">
      <alignment horizontal="right"/>
    </xf>
    <xf numFmtId="187" fontId="7" fillId="0" borderId="3" xfId="1" applyNumberFormat="1" applyFont="1" applyBorder="1" applyAlignment="1">
      <alignment horizontal="right"/>
    </xf>
    <xf numFmtId="61" fontId="7" fillId="0" borderId="0" xfId="1" applyNumberFormat="1" applyFont="1" applyBorder="1"/>
    <xf numFmtId="187" fontId="7" fillId="0" borderId="3" xfId="1" applyNumberFormat="1" applyFont="1" applyBorder="1"/>
    <xf numFmtId="61" fontId="7" fillId="0" borderId="2" xfId="1" applyNumberFormat="1" applyFont="1" applyBorder="1" applyAlignment="1">
      <alignment horizontal="right"/>
    </xf>
    <xf numFmtId="187" fontId="7" fillId="0" borderId="3" xfId="1" applyNumberFormat="1" applyFont="1" applyBorder="1" applyAlignment="1">
      <alignment horizontal="center"/>
    </xf>
    <xf numFmtId="61" fontId="7" fillId="0" borderId="7" xfId="1" applyNumberFormat="1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3" fillId="0" borderId="0" xfId="0" applyFont="1"/>
    <xf numFmtId="187" fontId="6" fillId="0" borderId="1" xfId="1" applyNumberFormat="1" applyFont="1" applyBorder="1" applyAlignment="1">
      <alignment horizontal="right"/>
    </xf>
    <xf numFmtId="0" fontId="10" fillId="0" borderId="3" xfId="2" applyFont="1" applyBorder="1" applyAlignment="1">
      <alignment vertical="center"/>
    </xf>
    <xf numFmtId="0" fontId="7" fillId="0" borderId="3" xfId="0" applyNumberFormat="1" applyFont="1" applyFill="1" applyBorder="1" applyAlignment="1">
      <alignment horizontal="center"/>
    </xf>
    <xf numFmtId="61" fontId="7" fillId="0" borderId="6" xfId="1" applyNumberFormat="1" applyFont="1" applyBorder="1"/>
    <xf numFmtId="61" fontId="6" fillId="0" borderId="3" xfId="1" applyNumberFormat="1" applyFont="1" applyBorder="1" applyAlignment="1">
      <alignment horizontal="right"/>
    </xf>
    <xf numFmtId="0" fontId="12" fillId="0" borderId="0" xfId="2" applyFont="1" applyBorder="1"/>
    <xf numFmtId="0" fontId="12" fillId="0" borderId="5" xfId="2" applyFont="1" applyBorder="1"/>
    <xf numFmtId="61" fontId="7" fillId="0" borderId="2" xfId="1" applyNumberFormat="1" applyFont="1" applyBorder="1"/>
    <xf numFmtId="0" fontId="7" fillId="0" borderId="0" xfId="0" applyFont="1" applyBorder="1" applyAlignment="1">
      <alignment vertical="center"/>
    </xf>
    <xf numFmtId="187" fontId="7" fillId="0" borderId="2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87" fontId="7" fillId="0" borderId="6" xfId="1" applyNumberFormat="1" applyFont="1" applyBorder="1" applyAlignment="1">
      <alignment horizontal="right"/>
    </xf>
    <xf numFmtId="61" fontId="6" fillId="0" borderId="9" xfId="1" applyNumberFormat="1" applyFont="1" applyBorder="1" applyAlignment="1">
      <alignment horizontal="right"/>
    </xf>
    <xf numFmtId="61" fontId="7" fillId="0" borderId="9" xfId="1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center"/>
    </xf>
    <xf numFmtId="0" fontId="10" fillId="0" borderId="11" xfId="0" applyFont="1" applyBorder="1"/>
    <xf numFmtId="0" fontId="6" fillId="0" borderId="11" xfId="0" applyNumberFormat="1" applyFont="1" applyBorder="1" applyAlignment="1">
      <alignment horizontal="right"/>
    </xf>
    <xf numFmtId="187" fontId="3" fillId="0" borderId="11" xfId="0" applyNumberFormat="1" applyFont="1" applyBorder="1"/>
    <xf numFmtId="5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187" fontId="6" fillId="0" borderId="10" xfId="1" applyNumberFormat="1" applyFont="1" applyBorder="1" applyAlignment="1">
      <alignment horizontal="right"/>
    </xf>
    <xf numFmtId="61" fontId="6" fillId="0" borderId="10" xfId="1" applyNumberFormat="1" applyFont="1" applyBorder="1"/>
    <xf numFmtId="0" fontId="6" fillId="0" borderId="10" xfId="0" applyNumberFormat="1" applyFont="1" applyBorder="1" applyAlignment="1">
      <alignment horizontal="center"/>
    </xf>
    <xf numFmtId="187" fontId="10" fillId="0" borderId="3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61" fontId="7" fillId="0" borderId="6" xfId="1" applyNumberFormat="1" applyFont="1" applyBorder="1" applyAlignment="1">
      <alignment horizontal="right"/>
    </xf>
    <xf numFmtId="187" fontId="10" fillId="0" borderId="6" xfId="1" applyNumberFormat="1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7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61" fontId="6" fillId="0" borderId="12" xfId="1" applyNumberFormat="1" applyFont="1" applyBorder="1" applyAlignment="1">
      <alignment horizontal="right"/>
    </xf>
    <xf numFmtId="0" fontId="10" fillId="0" borderId="2" xfId="0" applyFont="1" applyBorder="1"/>
    <xf numFmtId="0" fontId="8" fillId="0" borderId="6" xfId="0" applyNumberFormat="1" applyFont="1" applyBorder="1"/>
    <xf numFmtId="0" fontId="7" fillId="0" borderId="6" xfId="1" applyNumberFormat="1" applyFont="1" applyBorder="1"/>
    <xf numFmtId="0" fontId="7" fillId="0" borderId="13" xfId="0" applyFont="1" applyBorder="1"/>
    <xf numFmtId="0" fontId="7" fillId="0" borderId="6" xfId="0" applyFont="1" applyBorder="1"/>
    <xf numFmtId="0" fontId="10" fillId="0" borderId="3" xfId="0" applyFont="1" applyBorder="1" applyAlignment="1">
      <alignment horizontal="left"/>
    </xf>
    <xf numFmtId="0" fontId="7" fillId="0" borderId="6" xfId="1" applyNumberFormat="1" applyFont="1" applyBorder="1" applyAlignment="1">
      <alignment horizontal="right"/>
    </xf>
    <xf numFmtId="61" fontId="7" fillId="0" borderId="3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87" fontId="17" fillId="0" borderId="3" xfId="1" applyNumberFormat="1" applyFont="1" applyBorder="1" applyAlignment="1">
      <alignment horizontal="center"/>
    </xf>
    <xf numFmtId="187" fontId="6" fillId="0" borderId="12" xfId="1" applyNumberFormat="1" applyFont="1" applyBorder="1" applyAlignment="1">
      <alignment horizontal="right"/>
    </xf>
    <xf numFmtId="61" fontId="6" fillId="0" borderId="1" xfId="1" applyNumberFormat="1" applyFont="1" applyBorder="1"/>
    <xf numFmtId="0" fontId="6" fillId="0" borderId="1" xfId="0" applyNumberFormat="1" applyFont="1" applyBorder="1" applyAlignment="1">
      <alignment horizontal="center"/>
    </xf>
    <xf numFmtId="187" fontId="7" fillId="0" borderId="3" xfId="1" applyNumberFormat="1" applyFont="1" applyFill="1" applyBorder="1" applyAlignment="1">
      <alignment horizontal="right"/>
    </xf>
    <xf numFmtId="187" fontId="7" fillId="0" borderId="2" xfId="1" applyNumberFormat="1" applyFont="1" applyBorder="1" applyAlignment="1">
      <alignment horizontal="center"/>
    </xf>
    <xf numFmtId="0" fontId="7" fillId="0" borderId="3" xfId="2" applyFont="1" applyFill="1" applyBorder="1" applyAlignment="1">
      <alignment shrinkToFit="1"/>
    </xf>
    <xf numFmtId="61" fontId="7" fillId="0" borderId="3" xfId="1" applyNumberFormat="1" applyFont="1" applyFill="1" applyBorder="1"/>
    <xf numFmtId="187" fontId="7" fillId="0" borderId="6" xfId="1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7" fillId="0" borderId="6" xfId="0" applyNumberFormat="1" applyFont="1" applyFill="1" applyBorder="1" applyAlignment="1">
      <alignment horizontal="center"/>
    </xf>
    <xf numFmtId="187" fontId="3" fillId="0" borderId="6" xfId="1" applyNumberFormat="1" applyFont="1" applyBorder="1" applyAlignment="1">
      <alignment horizontal="right"/>
    </xf>
    <xf numFmtId="0" fontId="0" fillId="0" borderId="0" xfId="0" applyFont="1"/>
    <xf numFmtId="61" fontId="20" fillId="0" borderId="3" xfId="1" applyNumberFormat="1" applyFont="1" applyBorder="1"/>
    <xf numFmtId="187" fontId="7" fillId="0" borderId="1" xfId="1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shrinkToFit="1"/>
    </xf>
    <xf numFmtId="187" fontId="24" fillId="0" borderId="3" xfId="1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25" fillId="0" borderId="3" xfId="0" applyNumberFormat="1" applyFont="1" applyBorder="1" applyAlignment="1">
      <alignment horizontal="center"/>
    </xf>
    <xf numFmtId="0" fontId="26" fillId="0" borderId="3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5" fillId="0" borderId="2" xfId="0" applyNumberFormat="1" applyFont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5" fillId="0" borderId="3" xfId="0" applyNumberFormat="1" applyFont="1" applyFill="1" applyBorder="1" applyAlignment="1">
      <alignment horizontal="center"/>
    </xf>
    <xf numFmtId="0" fontId="25" fillId="0" borderId="2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>
      <alignment horizontal="center"/>
    </xf>
    <xf numFmtId="59" fontId="7" fillId="0" borderId="3" xfId="0" applyNumberFormat="1" applyFont="1" applyFill="1" applyBorder="1" applyAlignment="1">
      <alignment horizontal="center"/>
    </xf>
    <xf numFmtId="0" fontId="10" fillId="0" borderId="3" xfId="0" applyFont="1" applyFill="1" applyBorder="1"/>
    <xf numFmtId="187" fontId="24" fillId="0" borderId="3" xfId="1" applyNumberFormat="1" applyFont="1" applyFill="1" applyBorder="1" applyAlignment="1">
      <alignment horizontal="center"/>
    </xf>
    <xf numFmtId="187" fontId="7" fillId="0" borderId="3" xfId="1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7" fillId="0" borderId="3" xfId="0" applyFont="1" applyFill="1" applyBorder="1"/>
    <xf numFmtId="61" fontId="7" fillId="0" borderId="3" xfId="1" applyNumberFormat="1" applyFont="1" applyFill="1" applyBorder="1" applyAlignment="1">
      <alignment horizontal="right"/>
    </xf>
    <xf numFmtId="0" fontId="7" fillId="0" borderId="3" xfId="2" applyFont="1" applyFill="1" applyBorder="1"/>
    <xf numFmtId="187" fontId="23" fillId="0" borderId="11" xfId="0" applyNumberFormat="1" applyFont="1" applyBorder="1"/>
    <xf numFmtId="0" fontId="6" fillId="0" borderId="0" xfId="0" applyNumberFormat="1" applyFont="1" applyBorder="1" applyAlignment="1">
      <alignment horizontal="right"/>
    </xf>
    <xf numFmtId="187" fontId="3" fillId="0" borderId="0" xfId="0" applyNumberFormat="1" applyFont="1" applyBorder="1"/>
    <xf numFmtId="187" fontId="23" fillId="0" borderId="0" xfId="0" applyNumberFormat="1" applyFont="1" applyBorder="1"/>
    <xf numFmtId="0" fontId="2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27" fillId="0" borderId="0" xfId="0" applyFont="1"/>
    <xf numFmtId="0" fontId="3" fillId="0" borderId="0" xfId="0" applyNumberFormat="1" applyFont="1" applyBorder="1" applyAlignment="1">
      <alignment horizontal="right"/>
    </xf>
    <xf numFmtId="187" fontId="10" fillId="0" borderId="2" xfId="1" applyNumberFormat="1" applyFont="1" applyBorder="1" applyAlignment="1">
      <alignment horizontal="center"/>
    </xf>
    <xf numFmtId="59" fontId="7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61" fontId="7" fillId="0" borderId="2" xfId="1" applyNumberFormat="1" applyFont="1" applyFill="1" applyBorder="1"/>
    <xf numFmtId="187" fontId="7" fillId="0" borderId="2" xfId="1" applyNumberFormat="1" applyFont="1" applyFill="1" applyBorder="1" applyAlignment="1">
      <alignment horizontal="right"/>
    </xf>
    <xf numFmtId="187" fontId="24" fillId="0" borderId="2" xfId="1" applyNumberFormat="1" applyFont="1" applyFill="1" applyBorder="1" applyAlignment="1">
      <alignment horizontal="center"/>
    </xf>
    <xf numFmtId="187" fontId="24" fillId="0" borderId="2" xfId="1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28" fillId="0" borderId="3" xfId="1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87" fontId="30" fillId="0" borderId="3" xfId="1" applyNumberFormat="1" applyFont="1" applyBorder="1" applyAlignment="1">
      <alignment horizontal="center"/>
    </xf>
    <xf numFmtId="187" fontId="31" fillId="0" borderId="3" xfId="1" applyNumberFormat="1" applyFont="1" applyBorder="1" applyAlignment="1">
      <alignment horizontal="center"/>
    </xf>
    <xf numFmtId="187" fontId="32" fillId="0" borderId="3" xfId="1" applyNumberFormat="1" applyFont="1" applyBorder="1" applyAlignment="1">
      <alignment horizontal="center"/>
    </xf>
    <xf numFmtId="187" fontId="34" fillId="0" borderId="3" xfId="1" applyNumberFormat="1" applyFont="1" applyBorder="1" applyAlignment="1">
      <alignment horizontal="right"/>
    </xf>
    <xf numFmtId="187" fontId="34" fillId="0" borderId="3" xfId="1" applyNumberFormat="1" applyFont="1" applyFill="1" applyBorder="1" applyAlignment="1">
      <alignment horizontal="right"/>
    </xf>
    <xf numFmtId="187" fontId="35" fillId="0" borderId="3" xfId="1" applyNumberFormat="1" applyFont="1" applyBorder="1" applyAlignment="1">
      <alignment horizontal="center"/>
    </xf>
    <xf numFmtId="187" fontId="33" fillId="0" borderId="3" xfId="1" applyNumberFormat="1" applyFont="1" applyBorder="1"/>
    <xf numFmtId="61" fontId="23" fillId="0" borderId="6" xfId="1" applyNumberFormat="1" applyFont="1" applyBorder="1"/>
    <xf numFmtId="187" fontId="36" fillId="0" borderId="11" xfId="0" applyNumberFormat="1" applyFont="1" applyBorder="1"/>
    <xf numFmtId="187" fontId="36" fillId="0" borderId="12" xfId="1" applyNumberFormat="1" applyFont="1" applyBorder="1" applyAlignment="1">
      <alignment horizontal="right"/>
    </xf>
    <xf numFmtId="187" fontId="23" fillId="0" borderId="12" xfId="1" applyNumberFormat="1" applyFont="1" applyBorder="1" applyAlignment="1">
      <alignment horizontal="right"/>
    </xf>
    <xf numFmtId="61" fontId="7" fillId="0" borderId="7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61" fontId="7" fillId="0" borderId="17" xfId="1" applyNumberFormat="1" applyFont="1" applyBorder="1" applyAlignment="1">
      <alignment horizontal="right"/>
    </xf>
    <xf numFmtId="187" fontId="28" fillId="0" borderId="2" xfId="1" applyNumberFormat="1" applyFont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61" fontId="6" fillId="0" borderId="1" xfId="1" applyNumberFormat="1" applyFont="1" applyBorder="1" applyAlignment="1">
      <alignment horizontal="right"/>
    </xf>
    <xf numFmtId="0" fontId="26" fillId="0" borderId="1" xfId="0" applyNumberFormat="1" applyFont="1" applyBorder="1" applyAlignment="1">
      <alignment horizontal="center"/>
    </xf>
    <xf numFmtId="0" fontId="16" fillId="0" borderId="6" xfId="2" applyFont="1" applyBorder="1" applyAlignment="1">
      <alignment horizontal="right"/>
    </xf>
    <xf numFmtId="61" fontId="6" fillId="0" borderId="6" xfId="1" applyNumberFormat="1" applyFont="1" applyBorder="1" applyAlignment="1">
      <alignment horizontal="right"/>
    </xf>
    <xf numFmtId="61" fontId="7" fillId="0" borderId="18" xfId="1" applyNumberFormat="1" applyFont="1" applyBorder="1"/>
    <xf numFmtId="0" fontId="10" fillId="0" borderId="0" xfId="0" applyFont="1" applyBorder="1" applyAlignment="1">
      <alignment horizontal="left" vertical="center"/>
    </xf>
    <xf numFmtId="61" fontId="7" fillId="0" borderId="0" xfId="1" applyNumberFormat="1" applyFont="1" applyBorder="1" applyAlignment="1">
      <alignment horizontal="right"/>
    </xf>
    <xf numFmtId="187" fontId="10" fillId="0" borderId="0" xfId="1" applyNumberFormat="1" applyFont="1" applyBorder="1" applyAlignment="1">
      <alignment horizontal="center"/>
    </xf>
    <xf numFmtId="187" fontId="28" fillId="0" borderId="0" xfId="1" applyNumberFormat="1" applyFont="1" applyBorder="1" applyAlignment="1">
      <alignment horizontal="center"/>
    </xf>
    <xf numFmtId="187" fontId="24" fillId="0" borderId="0" xfId="1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187" fontId="7" fillId="0" borderId="0" xfId="1" applyNumberFormat="1" applyFont="1" applyBorder="1" applyAlignment="1">
      <alignment horizontal="center"/>
    </xf>
    <xf numFmtId="0" fontId="10" fillId="0" borderId="0" xfId="0" applyFont="1" applyFill="1" applyBorder="1"/>
    <xf numFmtId="187" fontId="7" fillId="0" borderId="0" xfId="1" applyNumberFormat="1" applyFont="1" applyFill="1" applyBorder="1" applyAlignment="1">
      <alignment horizontal="right"/>
    </xf>
    <xf numFmtId="0" fontId="7" fillId="0" borderId="2" xfId="0" applyFont="1" applyBorder="1"/>
    <xf numFmtId="0" fontId="7" fillId="0" borderId="7" xfId="0" applyNumberFormat="1" applyFont="1" applyBorder="1" applyAlignment="1">
      <alignment horizontal="center"/>
    </xf>
    <xf numFmtId="0" fontId="7" fillId="0" borderId="7" xfId="2" applyFont="1" applyBorder="1" applyAlignment="1">
      <alignment horizontal="left"/>
    </xf>
    <xf numFmtId="61" fontId="7" fillId="0" borderId="7" xfId="1" applyNumberFormat="1" applyFont="1" applyBorder="1" applyAlignment="1">
      <alignment horizontal="right"/>
    </xf>
    <xf numFmtId="187" fontId="10" fillId="0" borderId="7" xfId="1" applyNumberFormat="1" applyFont="1" applyBorder="1" applyAlignment="1">
      <alignment horizontal="center"/>
    </xf>
    <xf numFmtId="0" fontId="7" fillId="0" borderId="0" xfId="2" applyFont="1" applyBorder="1"/>
    <xf numFmtId="187" fontId="7" fillId="0" borderId="0" xfId="1" applyNumberFormat="1" applyFont="1" applyBorder="1" applyAlignment="1">
      <alignment horizontal="right"/>
    </xf>
    <xf numFmtId="0" fontId="10" fillId="0" borderId="5" xfId="2" applyFont="1" applyBorder="1"/>
    <xf numFmtId="0" fontId="10" fillId="0" borderId="0" xfId="2" applyFont="1" applyBorder="1" applyAlignment="1">
      <alignment vertical="center"/>
    </xf>
    <xf numFmtId="187" fontId="29" fillId="0" borderId="12" xfId="1" applyNumberFormat="1" applyFont="1" applyBorder="1" applyAlignment="1">
      <alignment horizontal="right"/>
    </xf>
    <xf numFmtId="187" fontId="29" fillId="0" borderId="11" xfId="0" applyNumberFormat="1" applyFont="1" applyBorder="1"/>
    <xf numFmtId="61" fontId="7" fillId="0" borderId="0" xfId="1" applyNumberFormat="1" applyFont="1" applyBorder="1" applyAlignment="1">
      <alignment horizontal="center"/>
    </xf>
    <xf numFmtId="0" fontId="16" fillId="0" borderId="18" xfId="2" applyFont="1" applyBorder="1" applyAlignment="1">
      <alignment horizontal="left"/>
    </xf>
    <xf numFmtId="0" fontId="16" fillId="0" borderId="19" xfId="2" applyFont="1" applyBorder="1" applyAlignment="1">
      <alignment horizontal="left"/>
    </xf>
    <xf numFmtId="59" fontId="8" fillId="0" borderId="7" xfId="0" applyNumberFormat="1" applyFont="1" applyBorder="1" applyAlignment="1">
      <alignment horizontal="left"/>
    </xf>
    <xf numFmtId="59" fontId="7" fillId="0" borderId="4" xfId="0" applyNumberFormat="1" applyFont="1" applyBorder="1" applyAlignment="1">
      <alignment horizontal="left"/>
    </xf>
    <xf numFmtId="59" fontId="8" fillId="0" borderId="18" xfId="0" applyNumberFormat="1" applyFont="1" applyBorder="1" applyAlignment="1">
      <alignment horizontal="left"/>
    </xf>
    <xf numFmtId="59" fontId="7" fillId="0" borderId="19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59" fontId="8" fillId="0" borderId="8" xfId="0" applyNumberFormat="1" applyFont="1" applyBorder="1" applyAlignment="1">
      <alignment horizontal="left"/>
    </xf>
    <xf numFmtId="59" fontId="7" fillId="0" borderId="14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9" fillId="0" borderId="8" xfId="0" applyNumberFormat="1" applyFont="1" applyBorder="1" applyAlignment="1">
      <alignment horizontal="left"/>
    </xf>
    <xf numFmtId="0" fontId="19" fillId="0" borderId="14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6" fillId="0" borderId="15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8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91"/>
  <sheetViews>
    <sheetView tabSelected="1" showWhiteSpace="0" view="pageLayout" topLeftCell="A88" zoomScale="150" zoomScaleNormal="130" zoomScalePageLayoutView="150" workbookViewId="0">
      <selection activeCell="L152" sqref="L152"/>
    </sheetView>
  </sheetViews>
  <sheetFormatPr defaultRowHeight="14.25" x14ac:dyDescent="0.2"/>
  <cols>
    <col min="1" max="1" width="2.875" customWidth="1"/>
    <col min="2" max="2" width="48.625" customWidth="1"/>
    <col min="3" max="3" width="10.5" customWidth="1"/>
    <col min="4" max="4" width="8.875" customWidth="1"/>
    <col min="5" max="5" width="7.5" customWidth="1"/>
    <col min="6" max="6" width="5.625" customWidth="1"/>
    <col min="7" max="7" width="7.375" customWidth="1"/>
    <col min="8" max="8" width="6.625" customWidth="1"/>
    <col min="9" max="9" width="6.5" customWidth="1"/>
    <col min="10" max="10" width="7.25" customWidth="1"/>
    <col min="11" max="11" width="6.25" customWidth="1"/>
    <col min="12" max="12" width="9.5" customWidth="1"/>
    <col min="13" max="13" width="7.75" customWidth="1"/>
  </cols>
  <sheetData>
    <row r="3" spans="1:13" ht="20.25" x14ac:dyDescent="0.3">
      <c r="A3" s="198" t="s">
        <v>45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20.25" x14ac:dyDescent="0.3">
      <c r="A4" s="198" t="s">
        <v>193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20.25" x14ac:dyDescent="0.3">
      <c r="A5" s="199" t="s">
        <v>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16.5" x14ac:dyDescent="0.25">
      <c r="A6" s="200" t="s">
        <v>1</v>
      </c>
      <c r="B6" s="200" t="s">
        <v>2</v>
      </c>
      <c r="C6" s="200" t="s">
        <v>3</v>
      </c>
      <c r="D6" s="206" t="s">
        <v>168</v>
      </c>
      <c r="E6" s="207"/>
      <c r="F6" s="207"/>
      <c r="G6" s="208"/>
      <c r="H6" s="206" t="s">
        <v>171</v>
      </c>
      <c r="I6" s="207"/>
      <c r="J6" s="207"/>
      <c r="K6" s="208"/>
      <c r="L6" s="3" t="s">
        <v>168</v>
      </c>
      <c r="M6" s="4" t="s">
        <v>4</v>
      </c>
    </row>
    <row r="7" spans="1:13" ht="16.5" x14ac:dyDescent="0.25">
      <c r="A7" s="201"/>
      <c r="B7" s="201"/>
      <c r="C7" s="201"/>
      <c r="D7" s="104" t="s">
        <v>5</v>
      </c>
      <c r="E7" s="104" t="s">
        <v>170</v>
      </c>
      <c r="F7" s="142" t="s">
        <v>189</v>
      </c>
      <c r="G7" s="142" t="s">
        <v>172</v>
      </c>
      <c r="H7" s="104" t="s">
        <v>173</v>
      </c>
      <c r="I7" s="104" t="s">
        <v>175</v>
      </c>
      <c r="J7" s="104" t="s">
        <v>174</v>
      </c>
      <c r="K7" s="104" t="s">
        <v>177</v>
      </c>
      <c r="L7" s="104" t="s">
        <v>178</v>
      </c>
      <c r="M7" s="105" t="s">
        <v>6</v>
      </c>
    </row>
    <row r="8" spans="1:13" ht="16.5" x14ac:dyDescent="0.25">
      <c r="A8" s="202"/>
      <c r="B8" s="203"/>
      <c r="C8" s="202"/>
      <c r="D8" s="5" t="s">
        <v>169</v>
      </c>
      <c r="E8" s="103" t="s">
        <v>169</v>
      </c>
      <c r="F8" s="140" t="s">
        <v>169</v>
      </c>
      <c r="G8" s="103" t="s">
        <v>169</v>
      </c>
      <c r="H8" s="103" t="s">
        <v>174</v>
      </c>
      <c r="I8" s="103" t="s">
        <v>174</v>
      </c>
      <c r="J8" s="103" t="s">
        <v>176</v>
      </c>
      <c r="K8" s="155" t="s">
        <v>174</v>
      </c>
      <c r="L8" s="103"/>
      <c r="M8" s="6"/>
    </row>
    <row r="9" spans="1:13" ht="16.5" x14ac:dyDescent="0.25">
      <c r="A9" s="7" t="s">
        <v>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6.5" x14ac:dyDescent="0.25">
      <c r="A10" s="71" t="s">
        <v>74</v>
      </c>
      <c r="B10" s="72"/>
      <c r="C10" s="82"/>
      <c r="D10" s="81"/>
      <c r="E10" s="81"/>
      <c r="F10" s="81"/>
      <c r="G10" s="81"/>
      <c r="H10" s="81"/>
      <c r="I10" s="81"/>
      <c r="J10" s="81"/>
      <c r="K10" s="81"/>
      <c r="L10" s="81"/>
      <c r="M10" s="83"/>
    </row>
    <row r="11" spans="1:13" ht="16.5" x14ac:dyDescent="0.25">
      <c r="A11" s="14" t="s">
        <v>49</v>
      </c>
      <c r="B11" s="12" t="s">
        <v>46</v>
      </c>
      <c r="C11" s="13">
        <v>1125000</v>
      </c>
      <c r="D11" s="69">
        <v>500000</v>
      </c>
      <c r="E11" s="69"/>
      <c r="F11" s="69"/>
      <c r="G11" s="69"/>
      <c r="H11" s="69"/>
      <c r="I11" s="106"/>
      <c r="J11" s="106" t="s">
        <v>179</v>
      </c>
      <c r="K11" s="69"/>
      <c r="L11" s="69">
        <v>500000</v>
      </c>
      <c r="M11" s="107" t="s">
        <v>71</v>
      </c>
    </row>
    <row r="12" spans="1:13" ht="16.5" x14ac:dyDescent="0.25">
      <c r="A12" s="11">
        <v>2</v>
      </c>
      <c r="B12" s="20" t="s">
        <v>47</v>
      </c>
      <c r="C12" s="16">
        <v>1500000</v>
      </c>
      <c r="D12" s="69">
        <v>500000</v>
      </c>
      <c r="E12" s="69"/>
      <c r="F12" s="69"/>
      <c r="G12" s="69"/>
      <c r="H12" s="69"/>
      <c r="I12" s="69"/>
      <c r="J12" s="106" t="s">
        <v>179</v>
      </c>
      <c r="K12" s="69"/>
      <c r="L12" s="69">
        <v>500000</v>
      </c>
      <c r="M12" s="108" t="s">
        <v>13</v>
      </c>
    </row>
    <row r="13" spans="1:13" ht="16.5" x14ac:dyDescent="0.25">
      <c r="A13" s="11">
        <v>3</v>
      </c>
      <c r="B13" s="15" t="s">
        <v>190</v>
      </c>
      <c r="C13" s="16">
        <v>700000</v>
      </c>
      <c r="D13" s="69">
        <v>500000</v>
      </c>
      <c r="E13" s="69"/>
      <c r="F13" s="144">
        <v>230000</v>
      </c>
      <c r="G13" s="69"/>
      <c r="H13" s="106"/>
      <c r="I13" s="69"/>
      <c r="J13" s="106" t="s">
        <v>179</v>
      </c>
      <c r="K13" s="69"/>
      <c r="L13" s="69">
        <v>730000</v>
      </c>
      <c r="M13" s="108" t="s">
        <v>13</v>
      </c>
    </row>
    <row r="14" spans="1:13" ht="16.5" x14ac:dyDescent="0.25">
      <c r="A14" s="11">
        <v>4</v>
      </c>
      <c r="B14" s="17" t="s">
        <v>48</v>
      </c>
      <c r="C14" s="16">
        <v>1500000</v>
      </c>
      <c r="D14" s="69" t="s">
        <v>11</v>
      </c>
      <c r="E14" s="69"/>
      <c r="F14" s="69"/>
      <c r="G14" s="69"/>
      <c r="H14" s="106"/>
      <c r="I14" s="69"/>
      <c r="J14" s="69"/>
      <c r="K14" s="69"/>
      <c r="L14" s="69"/>
      <c r="M14" s="108" t="s">
        <v>13</v>
      </c>
    </row>
    <row r="15" spans="1:13" ht="16.5" x14ac:dyDescent="0.25">
      <c r="A15" s="11" t="s">
        <v>50</v>
      </c>
      <c r="B15" s="15" t="s">
        <v>51</v>
      </c>
      <c r="C15" s="16">
        <v>1350000</v>
      </c>
      <c r="D15" s="69" t="s">
        <v>11</v>
      </c>
      <c r="E15" s="69"/>
      <c r="F15" s="69"/>
      <c r="G15" s="69"/>
      <c r="H15" s="106"/>
      <c r="I15" s="69"/>
      <c r="J15" s="69"/>
      <c r="K15" s="69"/>
      <c r="L15" s="69"/>
      <c r="M15" s="108" t="s">
        <v>71</v>
      </c>
    </row>
    <row r="16" spans="1:13" ht="16.5" x14ac:dyDescent="0.25">
      <c r="A16" s="11" t="s">
        <v>53</v>
      </c>
      <c r="B16" s="18" t="s">
        <v>52</v>
      </c>
      <c r="C16" s="16">
        <v>900000</v>
      </c>
      <c r="D16" s="69">
        <v>500000</v>
      </c>
      <c r="E16" s="69"/>
      <c r="F16" s="69"/>
      <c r="G16" s="69"/>
      <c r="H16" s="69"/>
      <c r="I16" s="106"/>
      <c r="J16" s="106" t="s">
        <v>179</v>
      </c>
      <c r="K16" s="69"/>
      <c r="L16" s="69">
        <v>500000</v>
      </c>
      <c r="M16" s="108" t="s">
        <v>71</v>
      </c>
    </row>
    <row r="17" spans="1:13" ht="16.5" x14ac:dyDescent="0.25">
      <c r="A17" s="11">
        <v>7</v>
      </c>
      <c r="B17" s="20" t="s">
        <v>54</v>
      </c>
      <c r="C17" s="16">
        <v>2600000</v>
      </c>
      <c r="D17" s="69">
        <v>500000</v>
      </c>
      <c r="E17" s="143">
        <v>450000</v>
      </c>
      <c r="F17" s="144">
        <v>450000</v>
      </c>
      <c r="G17" s="69"/>
      <c r="H17" s="69"/>
      <c r="I17" s="69"/>
      <c r="J17" s="106" t="s">
        <v>179</v>
      </c>
      <c r="K17" s="69"/>
      <c r="L17" s="69">
        <v>1400000</v>
      </c>
      <c r="M17" s="108" t="s">
        <v>13</v>
      </c>
    </row>
    <row r="18" spans="1:13" ht="16.5" x14ac:dyDescent="0.25">
      <c r="A18" s="11">
        <v>8</v>
      </c>
      <c r="B18" s="15" t="s">
        <v>55</v>
      </c>
      <c r="C18" s="19">
        <v>500000</v>
      </c>
      <c r="D18" s="69">
        <v>500000</v>
      </c>
      <c r="E18" s="69"/>
      <c r="F18" s="69"/>
      <c r="G18" s="69"/>
      <c r="H18" s="69"/>
      <c r="I18" s="69"/>
      <c r="J18" s="106" t="s">
        <v>179</v>
      </c>
      <c r="K18" s="69"/>
      <c r="L18" s="69">
        <v>500000</v>
      </c>
      <c r="M18" s="108" t="s">
        <v>13</v>
      </c>
    </row>
    <row r="19" spans="1:13" ht="16.5" x14ac:dyDescent="0.25">
      <c r="A19" s="11">
        <v>9</v>
      </c>
      <c r="B19" s="15" t="s">
        <v>191</v>
      </c>
      <c r="C19" s="19">
        <v>600000</v>
      </c>
      <c r="D19" s="69" t="s">
        <v>11</v>
      </c>
      <c r="E19" s="69"/>
      <c r="F19" s="69"/>
      <c r="G19" s="69"/>
      <c r="H19" s="106"/>
      <c r="I19" s="69"/>
      <c r="J19" s="69"/>
      <c r="K19" s="69"/>
      <c r="L19" s="69"/>
      <c r="M19" s="108" t="s">
        <v>13</v>
      </c>
    </row>
    <row r="20" spans="1:13" ht="16.5" x14ac:dyDescent="0.25">
      <c r="A20" s="11" t="s">
        <v>85</v>
      </c>
      <c r="B20" s="18" t="s">
        <v>56</v>
      </c>
      <c r="C20" s="19">
        <v>1518750</v>
      </c>
      <c r="D20" s="69">
        <v>500000</v>
      </c>
      <c r="E20" s="69"/>
      <c r="F20" s="69"/>
      <c r="G20" s="69"/>
      <c r="H20" s="106"/>
      <c r="I20" s="69"/>
      <c r="J20" s="106" t="s">
        <v>179</v>
      </c>
      <c r="K20" s="69"/>
      <c r="L20" s="69">
        <v>500000</v>
      </c>
      <c r="M20" s="108" t="s">
        <v>86</v>
      </c>
    </row>
    <row r="21" spans="1:13" ht="16.5" x14ac:dyDescent="0.25">
      <c r="A21" s="11">
        <v>11</v>
      </c>
      <c r="B21" s="18" t="s">
        <v>194</v>
      </c>
      <c r="C21" s="19">
        <v>500000</v>
      </c>
      <c r="D21" s="69" t="s">
        <v>180</v>
      </c>
      <c r="E21" s="69"/>
      <c r="F21" s="144">
        <v>450000</v>
      </c>
      <c r="G21" s="69"/>
      <c r="H21" s="106"/>
      <c r="I21" s="106" t="s">
        <v>179</v>
      </c>
      <c r="J21" s="106"/>
      <c r="K21" s="69"/>
      <c r="L21" s="69"/>
      <c r="M21" s="108" t="s">
        <v>13</v>
      </c>
    </row>
    <row r="22" spans="1:13" ht="16.5" x14ac:dyDescent="0.25">
      <c r="A22" s="11">
        <v>12</v>
      </c>
      <c r="B22" s="18" t="s">
        <v>195</v>
      </c>
      <c r="C22" s="19">
        <v>500000</v>
      </c>
      <c r="D22" s="69" t="s">
        <v>180</v>
      </c>
      <c r="E22" s="69"/>
      <c r="F22" s="144">
        <v>435000</v>
      </c>
      <c r="G22" s="69"/>
      <c r="H22" s="106"/>
      <c r="I22" s="69"/>
      <c r="J22" s="106" t="s">
        <v>179</v>
      </c>
      <c r="K22" s="69"/>
      <c r="L22" s="69">
        <v>435000</v>
      </c>
      <c r="M22" s="108" t="s">
        <v>13</v>
      </c>
    </row>
    <row r="23" spans="1:13" ht="16.5" x14ac:dyDescent="0.25">
      <c r="A23" s="11">
        <v>13</v>
      </c>
      <c r="B23" s="18" t="s">
        <v>57</v>
      </c>
      <c r="C23" s="19">
        <v>200000</v>
      </c>
      <c r="D23" s="69" t="s">
        <v>11</v>
      </c>
      <c r="E23" s="69"/>
      <c r="F23" s="69"/>
      <c r="G23" s="69"/>
      <c r="H23" s="106"/>
      <c r="I23" s="69"/>
      <c r="J23" s="69"/>
      <c r="K23" s="69"/>
      <c r="L23" s="69"/>
      <c r="M23" s="108" t="s">
        <v>13</v>
      </c>
    </row>
    <row r="24" spans="1:13" ht="16.5" x14ac:dyDescent="0.25">
      <c r="A24" s="11">
        <v>14</v>
      </c>
      <c r="B24" s="18" t="s">
        <v>122</v>
      </c>
      <c r="C24" s="19">
        <v>600000</v>
      </c>
      <c r="D24" s="69" t="s">
        <v>180</v>
      </c>
      <c r="E24" s="69"/>
      <c r="F24" s="69"/>
      <c r="G24" s="69"/>
      <c r="H24" s="106"/>
      <c r="I24" s="69"/>
      <c r="J24" s="106"/>
      <c r="K24" s="69"/>
      <c r="L24" s="69"/>
      <c r="M24" s="108" t="s">
        <v>13</v>
      </c>
    </row>
    <row r="25" spans="1:13" ht="16.5" x14ac:dyDescent="0.25">
      <c r="A25" s="11">
        <v>15</v>
      </c>
      <c r="B25" s="18" t="s">
        <v>58</v>
      </c>
      <c r="C25" s="19">
        <v>600000</v>
      </c>
      <c r="D25" s="69">
        <v>500000</v>
      </c>
      <c r="E25" s="69"/>
      <c r="F25" s="69"/>
      <c r="G25" s="69"/>
      <c r="H25" s="106"/>
      <c r="I25" s="69"/>
      <c r="J25" s="106" t="s">
        <v>179</v>
      </c>
      <c r="K25" s="69"/>
      <c r="L25" s="69">
        <v>500000</v>
      </c>
      <c r="M25" s="108" t="s">
        <v>13</v>
      </c>
    </row>
    <row r="26" spans="1:13" ht="16.5" x14ac:dyDescent="0.25">
      <c r="A26" s="11">
        <v>16</v>
      </c>
      <c r="B26" s="18" t="s">
        <v>196</v>
      </c>
      <c r="C26" s="19">
        <v>500000</v>
      </c>
      <c r="D26" s="69" t="s">
        <v>180</v>
      </c>
      <c r="E26" s="69"/>
      <c r="F26" s="144">
        <v>445000</v>
      </c>
      <c r="G26" s="69"/>
      <c r="H26" s="106"/>
      <c r="I26" s="69"/>
      <c r="J26" s="106" t="s">
        <v>179</v>
      </c>
      <c r="K26" s="69"/>
      <c r="L26" s="69">
        <v>445000</v>
      </c>
      <c r="M26" s="108" t="s">
        <v>13</v>
      </c>
    </row>
    <row r="27" spans="1:13" ht="16.5" x14ac:dyDescent="0.25">
      <c r="A27" s="11">
        <v>17</v>
      </c>
      <c r="B27" s="15" t="s">
        <v>59</v>
      </c>
      <c r="C27" s="19">
        <v>200000</v>
      </c>
      <c r="D27" s="69" t="s">
        <v>11</v>
      </c>
      <c r="E27" s="69"/>
      <c r="F27" s="69"/>
      <c r="G27" s="69"/>
      <c r="H27" s="69"/>
      <c r="I27" s="69"/>
      <c r="J27" s="69"/>
      <c r="K27" s="69"/>
      <c r="L27" s="69"/>
      <c r="M27" s="108" t="s">
        <v>13</v>
      </c>
    </row>
    <row r="28" spans="1:13" ht="16.5" x14ac:dyDescent="0.25">
      <c r="A28" s="11">
        <v>18</v>
      </c>
      <c r="B28" s="15" t="s">
        <v>60</v>
      </c>
      <c r="C28" s="19">
        <v>200000</v>
      </c>
      <c r="D28" s="69" t="s">
        <v>11</v>
      </c>
      <c r="E28" s="69"/>
      <c r="F28" s="69"/>
      <c r="G28" s="69"/>
      <c r="H28" s="69"/>
      <c r="I28" s="69"/>
      <c r="J28" s="69"/>
      <c r="K28" s="69"/>
      <c r="L28" s="69"/>
      <c r="M28" s="108" t="s">
        <v>13</v>
      </c>
    </row>
    <row r="29" spans="1:13" ht="16.5" x14ac:dyDescent="0.25">
      <c r="A29" s="11">
        <v>19</v>
      </c>
      <c r="B29" s="15" t="s">
        <v>61</v>
      </c>
      <c r="C29" s="19">
        <v>800000</v>
      </c>
      <c r="D29" s="143">
        <v>1090000</v>
      </c>
      <c r="E29" s="143">
        <v>1606000</v>
      </c>
      <c r="F29" s="145">
        <v>1994500</v>
      </c>
      <c r="G29" s="69"/>
      <c r="H29" s="69"/>
      <c r="I29" s="106" t="s">
        <v>179</v>
      </c>
      <c r="J29" s="106" t="s">
        <v>179</v>
      </c>
      <c r="K29" s="69"/>
      <c r="L29" s="69">
        <v>2386000</v>
      </c>
      <c r="M29" s="108" t="s">
        <v>13</v>
      </c>
    </row>
    <row r="30" spans="1:13" ht="16.5" x14ac:dyDescent="0.25">
      <c r="A30" s="11">
        <v>20</v>
      </c>
      <c r="B30" s="20" t="s">
        <v>192</v>
      </c>
      <c r="C30" s="16">
        <v>100000</v>
      </c>
      <c r="D30" s="69">
        <v>75000</v>
      </c>
      <c r="E30" s="141"/>
      <c r="F30" s="145">
        <v>195500</v>
      </c>
      <c r="G30" s="69"/>
      <c r="H30" s="69"/>
      <c r="I30" s="106" t="s">
        <v>179</v>
      </c>
      <c r="J30" s="106" t="s">
        <v>179</v>
      </c>
      <c r="K30" s="69"/>
      <c r="L30" s="69">
        <v>75000</v>
      </c>
      <c r="M30" s="108" t="s">
        <v>13</v>
      </c>
    </row>
    <row r="31" spans="1:13" ht="16.5" x14ac:dyDescent="0.25">
      <c r="A31" s="26">
        <v>21</v>
      </c>
      <c r="B31" s="156" t="s">
        <v>62</v>
      </c>
      <c r="C31" s="157">
        <v>500000</v>
      </c>
      <c r="D31" s="132">
        <v>650000</v>
      </c>
      <c r="E31" s="158">
        <v>655000</v>
      </c>
      <c r="F31" s="132"/>
      <c r="G31" s="132"/>
      <c r="H31" s="138"/>
      <c r="I31" s="132"/>
      <c r="J31" s="138" t="s">
        <v>179</v>
      </c>
      <c r="K31" s="132"/>
      <c r="L31" s="132">
        <v>1305000</v>
      </c>
      <c r="M31" s="111" t="s">
        <v>13</v>
      </c>
    </row>
    <row r="32" spans="1:13" ht="16.5" x14ac:dyDescent="0.25">
      <c r="A32" s="139"/>
      <c r="B32" s="165"/>
      <c r="C32" s="166"/>
      <c r="D32" s="167"/>
      <c r="E32" s="168"/>
      <c r="F32" s="167"/>
      <c r="G32" s="167"/>
      <c r="H32" s="169"/>
      <c r="I32" s="167"/>
      <c r="J32" s="169"/>
      <c r="K32" s="167"/>
      <c r="L32" s="167"/>
      <c r="M32" s="170"/>
    </row>
    <row r="33" spans="1:13" ht="16.5" x14ac:dyDescent="0.25">
      <c r="A33" s="71" t="s">
        <v>117</v>
      </c>
      <c r="B33" s="7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23"/>
    </row>
    <row r="34" spans="1:13" ht="16.5" x14ac:dyDescent="0.25">
      <c r="A34" s="11">
        <v>22</v>
      </c>
      <c r="B34" s="20" t="s">
        <v>12</v>
      </c>
      <c r="C34" s="16">
        <v>150000</v>
      </c>
      <c r="D34" s="16">
        <v>150000</v>
      </c>
      <c r="E34" s="16"/>
      <c r="F34" s="16"/>
      <c r="G34" s="16"/>
      <c r="H34" s="106" t="s">
        <v>179</v>
      </c>
      <c r="I34" s="16"/>
      <c r="J34" s="16"/>
      <c r="K34" s="16"/>
      <c r="L34" s="16"/>
      <c r="M34" s="108" t="s">
        <v>13</v>
      </c>
    </row>
    <row r="35" spans="1:13" ht="16.5" x14ac:dyDescent="0.25">
      <c r="A35" s="175">
        <v>23</v>
      </c>
      <c r="B35" s="176" t="s">
        <v>63</v>
      </c>
      <c r="C35" s="177">
        <v>150000</v>
      </c>
      <c r="D35" s="178" t="s">
        <v>11</v>
      </c>
      <c r="E35" s="178"/>
      <c r="F35" s="178"/>
      <c r="G35" s="178"/>
      <c r="H35" s="178"/>
      <c r="I35" s="178"/>
      <c r="J35" s="178"/>
      <c r="K35" s="178"/>
      <c r="L35" s="178"/>
      <c r="M35" s="108" t="s">
        <v>70</v>
      </c>
    </row>
    <row r="36" spans="1:13" ht="16.5" x14ac:dyDescent="0.25">
      <c r="A36" s="11">
        <v>24</v>
      </c>
      <c r="B36" s="15" t="s">
        <v>64</v>
      </c>
      <c r="C36" s="19">
        <v>400000</v>
      </c>
      <c r="D36" s="69" t="s">
        <v>11</v>
      </c>
      <c r="E36" s="69"/>
      <c r="F36" s="69"/>
      <c r="G36" s="69"/>
      <c r="H36" s="69"/>
      <c r="I36" s="69"/>
      <c r="J36" s="69"/>
      <c r="K36" s="69"/>
      <c r="L36" s="69"/>
      <c r="M36" s="108" t="s">
        <v>13</v>
      </c>
    </row>
    <row r="37" spans="1:13" ht="16.5" x14ac:dyDescent="0.25">
      <c r="A37" s="11">
        <v>25</v>
      </c>
      <c r="B37" s="17" t="s">
        <v>65</v>
      </c>
      <c r="C37" s="19">
        <v>400000</v>
      </c>
      <c r="D37" s="69" t="s">
        <v>11</v>
      </c>
      <c r="E37" s="141">
        <v>380000</v>
      </c>
      <c r="F37" s="69"/>
      <c r="G37" s="69"/>
      <c r="H37" s="69"/>
      <c r="I37" s="69"/>
      <c r="J37" s="106" t="s">
        <v>179</v>
      </c>
      <c r="K37" s="69"/>
      <c r="L37" s="69">
        <v>380000</v>
      </c>
      <c r="M37" s="108" t="s">
        <v>13</v>
      </c>
    </row>
    <row r="38" spans="1:13" ht="16.5" x14ac:dyDescent="0.25">
      <c r="A38" s="11">
        <v>26</v>
      </c>
      <c r="B38" s="15" t="s">
        <v>66</v>
      </c>
      <c r="C38" s="19">
        <v>500000</v>
      </c>
      <c r="D38" s="69" t="s">
        <v>11</v>
      </c>
      <c r="E38" s="141">
        <v>134000</v>
      </c>
      <c r="F38" s="69"/>
      <c r="G38" s="69"/>
      <c r="H38" s="69"/>
      <c r="I38" s="69"/>
      <c r="J38" s="106" t="s">
        <v>179</v>
      </c>
      <c r="K38" s="69"/>
      <c r="L38" s="69">
        <v>134000</v>
      </c>
      <c r="M38" s="108" t="s">
        <v>13</v>
      </c>
    </row>
    <row r="39" spans="1:13" ht="16.5" x14ac:dyDescent="0.25">
      <c r="A39" s="11">
        <v>27</v>
      </c>
      <c r="B39" s="15" t="s">
        <v>197</v>
      </c>
      <c r="C39" s="19">
        <v>200000</v>
      </c>
      <c r="D39" s="69" t="s">
        <v>180</v>
      </c>
      <c r="E39" s="141"/>
      <c r="F39" s="144">
        <v>100000</v>
      </c>
      <c r="G39" s="69"/>
      <c r="H39" s="69"/>
      <c r="I39" s="69"/>
      <c r="J39" s="106" t="s">
        <v>179</v>
      </c>
      <c r="K39" s="69"/>
      <c r="L39" s="69">
        <v>100000</v>
      </c>
      <c r="M39" s="108" t="s">
        <v>13</v>
      </c>
    </row>
    <row r="40" spans="1:13" ht="16.5" x14ac:dyDescent="0.25">
      <c r="A40" s="11">
        <v>28</v>
      </c>
      <c r="B40" s="22" t="s">
        <v>67</v>
      </c>
      <c r="C40" s="19">
        <v>500000</v>
      </c>
      <c r="D40" s="86" t="s">
        <v>11</v>
      </c>
      <c r="E40" s="86"/>
      <c r="F40" s="86"/>
      <c r="G40" s="86"/>
      <c r="H40" s="86"/>
      <c r="I40" s="86"/>
      <c r="J40" s="86"/>
      <c r="K40" s="86"/>
      <c r="L40" s="86"/>
      <c r="M40" s="108" t="s">
        <v>13</v>
      </c>
    </row>
    <row r="41" spans="1:13" ht="16.5" x14ac:dyDescent="0.25">
      <c r="A41" s="11">
        <v>29</v>
      </c>
      <c r="B41" s="22" t="s">
        <v>68</v>
      </c>
      <c r="C41" s="16">
        <v>1000000</v>
      </c>
      <c r="D41" s="87" t="s">
        <v>11</v>
      </c>
      <c r="E41" s="87"/>
      <c r="F41" s="87"/>
      <c r="G41" s="87"/>
      <c r="H41" s="87"/>
      <c r="I41" s="87"/>
      <c r="J41" s="87"/>
      <c r="K41" s="87"/>
      <c r="L41" s="87"/>
      <c r="M41" s="108" t="s">
        <v>71</v>
      </c>
    </row>
    <row r="42" spans="1:13" ht="16.5" x14ac:dyDescent="0.25">
      <c r="A42" s="204" t="s">
        <v>118</v>
      </c>
      <c r="B42" s="205"/>
      <c r="C42" s="73"/>
      <c r="D42" s="85"/>
      <c r="E42" s="85"/>
      <c r="F42" s="85"/>
      <c r="G42" s="85"/>
      <c r="H42" s="85"/>
      <c r="I42" s="85"/>
      <c r="J42" s="85"/>
      <c r="K42" s="85"/>
      <c r="L42" s="85"/>
      <c r="M42" s="23"/>
    </row>
    <row r="43" spans="1:13" ht="16.5" x14ac:dyDescent="0.25">
      <c r="A43" s="11">
        <v>30</v>
      </c>
      <c r="B43" s="22" t="s">
        <v>69</v>
      </c>
      <c r="C43" s="16">
        <v>150000</v>
      </c>
      <c r="D43" s="69" t="s">
        <v>11</v>
      </c>
      <c r="E43" s="69"/>
      <c r="F43" s="69"/>
      <c r="G43" s="69"/>
      <c r="H43" s="69"/>
      <c r="I43" s="69"/>
      <c r="J43" s="69"/>
      <c r="K43" s="69"/>
      <c r="L43" s="69"/>
      <c r="M43" s="108" t="s">
        <v>13</v>
      </c>
    </row>
    <row r="44" spans="1:13" ht="16.5" x14ac:dyDescent="0.25">
      <c r="A44" s="11">
        <v>31</v>
      </c>
      <c r="B44" s="22" t="s">
        <v>72</v>
      </c>
      <c r="C44" s="16">
        <v>600000</v>
      </c>
      <c r="D44" s="69" t="s">
        <v>11</v>
      </c>
      <c r="E44" s="69"/>
      <c r="F44" s="69"/>
      <c r="G44" s="69"/>
      <c r="H44" s="69"/>
      <c r="I44" s="69"/>
      <c r="J44" s="69"/>
      <c r="K44" s="69"/>
      <c r="L44" s="69"/>
      <c r="M44" s="108" t="s">
        <v>13</v>
      </c>
    </row>
    <row r="45" spans="1:13" ht="16.5" x14ac:dyDescent="0.25">
      <c r="A45" s="11">
        <v>32</v>
      </c>
      <c r="B45" s="22" t="s">
        <v>119</v>
      </c>
      <c r="C45" s="16">
        <v>150000</v>
      </c>
      <c r="D45" s="86" t="s">
        <v>11</v>
      </c>
      <c r="E45" s="86"/>
      <c r="F45" s="86"/>
      <c r="G45" s="86"/>
      <c r="H45" s="86"/>
      <c r="I45" s="86"/>
      <c r="J45" s="86"/>
      <c r="K45" s="86"/>
      <c r="L45" s="86"/>
      <c r="M45" s="108" t="s">
        <v>13</v>
      </c>
    </row>
    <row r="46" spans="1:13" ht="16.5" x14ac:dyDescent="0.25">
      <c r="A46" s="11">
        <v>33</v>
      </c>
      <c r="B46" s="22" t="s">
        <v>73</v>
      </c>
      <c r="C46" s="16">
        <v>50000</v>
      </c>
      <c r="D46" s="87" t="s">
        <v>11</v>
      </c>
      <c r="E46" s="87"/>
      <c r="F46" s="87"/>
      <c r="G46" s="87"/>
      <c r="H46" s="87"/>
      <c r="I46" s="87"/>
      <c r="J46" s="87"/>
      <c r="K46" s="87"/>
      <c r="L46" s="87"/>
      <c r="M46" s="108" t="s">
        <v>13</v>
      </c>
    </row>
    <row r="47" spans="1:13" ht="17.25" thickBot="1" x14ac:dyDescent="0.3">
      <c r="A47" s="11"/>
      <c r="B47" s="7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108"/>
    </row>
    <row r="48" spans="1:13" ht="17.25" thickBot="1" x14ac:dyDescent="0.3">
      <c r="A48" s="76"/>
      <c r="B48" s="77" t="s">
        <v>201</v>
      </c>
      <c r="C48" s="78">
        <f>SUM(C11:C47)</f>
        <v>21243750</v>
      </c>
      <c r="D48" s="153">
        <f>SUM(D11:D47)</f>
        <v>5965000</v>
      </c>
      <c r="E48" s="152">
        <f>SUM(E11:E47)</f>
        <v>3225000</v>
      </c>
      <c r="F48" s="183">
        <f>SUM(F11:F47)</f>
        <v>4300000</v>
      </c>
      <c r="G48" s="89">
        <f t="shared" ref="G48:K48" si="0">SUM(G11:G47)</f>
        <v>0</v>
      </c>
      <c r="H48" s="89">
        <f t="shared" si="0"/>
        <v>0</v>
      </c>
      <c r="I48" s="89">
        <f t="shared" si="0"/>
        <v>0</v>
      </c>
      <c r="J48" s="89">
        <f t="shared" si="0"/>
        <v>0</v>
      </c>
      <c r="K48" s="89">
        <f t="shared" si="0"/>
        <v>0</v>
      </c>
      <c r="L48" s="152">
        <f>L11+L12+L13+L16+L17+L18+L20+L22+L25+L26+L29+L30+L31+L37+L38+L39</f>
        <v>10390000</v>
      </c>
      <c r="M48" s="76"/>
    </row>
    <row r="49" spans="1:16" ht="16.5" x14ac:dyDescent="0.25">
      <c r="A49" s="28"/>
      <c r="B49" s="29" t="s">
        <v>8</v>
      </c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11"/>
    </row>
    <row r="50" spans="1:16" ht="16.5" x14ac:dyDescent="0.25">
      <c r="A50" s="80" t="s">
        <v>75</v>
      </c>
      <c r="B50" s="80"/>
      <c r="C50" s="73"/>
      <c r="D50" s="81"/>
      <c r="E50" s="81"/>
      <c r="F50" s="81"/>
      <c r="G50" s="81"/>
      <c r="H50" s="81"/>
      <c r="I50" s="81"/>
      <c r="J50" s="81"/>
      <c r="K50" s="81"/>
      <c r="L50" s="81"/>
      <c r="M50" s="23"/>
    </row>
    <row r="51" spans="1:16" ht="16.5" x14ac:dyDescent="0.25">
      <c r="A51" s="31">
        <v>1</v>
      </c>
      <c r="B51" s="21" t="s">
        <v>76</v>
      </c>
      <c r="C51" s="16">
        <v>20000</v>
      </c>
      <c r="D51" s="36">
        <v>40000</v>
      </c>
      <c r="E51" s="36"/>
      <c r="F51" s="36"/>
      <c r="G51" s="36"/>
      <c r="H51" s="36"/>
      <c r="I51" s="106"/>
      <c r="J51" s="106" t="s">
        <v>179</v>
      </c>
      <c r="K51" s="36"/>
      <c r="L51" s="36">
        <v>30000</v>
      </c>
      <c r="M51" s="108" t="s">
        <v>104</v>
      </c>
      <c r="P51" s="1"/>
    </row>
    <row r="52" spans="1:16" ht="16.5" x14ac:dyDescent="0.25">
      <c r="A52" s="11">
        <v>2</v>
      </c>
      <c r="B52" s="22" t="s">
        <v>77</v>
      </c>
      <c r="C52" s="32">
        <v>100000</v>
      </c>
      <c r="D52" s="40" t="s">
        <v>11</v>
      </c>
      <c r="E52" s="40"/>
      <c r="F52" s="40"/>
      <c r="G52" s="40"/>
      <c r="H52" s="40"/>
      <c r="I52" s="40"/>
      <c r="J52" s="40"/>
      <c r="K52" s="40"/>
      <c r="L52" s="40"/>
      <c r="M52" s="108" t="s">
        <v>104</v>
      </c>
    </row>
    <row r="53" spans="1:16" ht="16.5" x14ac:dyDescent="0.25">
      <c r="A53" s="11">
        <v>3</v>
      </c>
      <c r="B53" s="22" t="s">
        <v>78</v>
      </c>
      <c r="C53" s="32">
        <v>20000</v>
      </c>
      <c r="D53" s="36">
        <v>40000</v>
      </c>
      <c r="E53" s="36"/>
      <c r="F53" s="36"/>
      <c r="G53" s="36"/>
      <c r="H53" s="106"/>
      <c r="I53" s="36"/>
      <c r="J53" s="106" t="s">
        <v>179</v>
      </c>
      <c r="K53" s="36"/>
      <c r="L53" s="36">
        <v>33192</v>
      </c>
      <c r="M53" s="108" t="s">
        <v>104</v>
      </c>
    </row>
    <row r="54" spans="1:16" ht="16.5" x14ac:dyDescent="0.25">
      <c r="A54" s="11">
        <v>4</v>
      </c>
      <c r="B54" s="22" t="s">
        <v>79</v>
      </c>
      <c r="C54" s="32">
        <v>40000</v>
      </c>
      <c r="D54" s="69" t="s">
        <v>11</v>
      </c>
      <c r="E54" s="69"/>
      <c r="F54" s="69"/>
      <c r="G54" s="69"/>
      <c r="H54" s="69"/>
      <c r="I54" s="69"/>
      <c r="J54" s="69"/>
      <c r="K54" s="69"/>
      <c r="L54" s="69"/>
      <c r="M54" s="108" t="s">
        <v>104</v>
      </c>
    </row>
    <row r="55" spans="1:16" ht="16.5" x14ac:dyDescent="0.25">
      <c r="A55" s="26">
        <v>5</v>
      </c>
      <c r="B55" s="79" t="s">
        <v>80</v>
      </c>
      <c r="C55" s="53">
        <v>100000</v>
      </c>
      <c r="D55" s="93" t="s">
        <v>11</v>
      </c>
      <c r="E55" s="93"/>
      <c r="F55" s="93"/>
      <c r="G55" s="93"/>
      <c r="H55" s="93"/>
      <c r="I55" s="93"/>
      <c r="J55" s="93"/>
      <c r="K55" s="93"/>
      <c r="L55" s="93"/>
      <c r="M55" s="111" t="s">
        <v>104</v>
      </c>
    </row>
    <row r="56" spans="1:16" ht="16.5" x14ac:dyDescent="0.25">
      <c r="A56" s="139"/>
      <c r="B56" s="43"/>
      <c r="C56" s="37"/>
      <c r="D56" s="171"/>
      <c r="E56" s="171"/>
      <c r="F56" s="171"/>
      <c r="G56" s="171"/>
      <c r="H56" s="171"/>
      <c r="I56" s="171"/>
      <c r="J56" s="171"/>
      <c r="K56" s="171"/>
      <c r="L56" s="171"/>
      <c r="M56" s="170"/>
    </row>
    <row r="57" spans="1:16" ht="16.5" x14ac:dyDescent="0.25">
      <c r="A57" s="139"/>
      <c r="B57" s="43"/>
      <c r="C57" s="37"/>
      <c r="D57" s="171"/>
      <c r="E57" s="171"/>
      <c r="F57" s="171"/>
      <c r="G57" s="171"/>
      <c r="H57" s="171"/>
      <c r="I57" s="171"/>
      <c r="J57" s="171"/>
      <c r="K57" s="171"/>
      <c r="L57" s="171"/>
      <c r="M57" s="170"/>
    </row>
    <row r="58" spans="1:16" ht="16.5" x14ac:dyDescent="0.25">
      <c r="A58" s="139"/>
      <c r="B58" s="43"/>
      <c r="C58" s="37"/>
      <c r="D58" s="171"/>
      <c r="E58" s="171"/>
      <c r="F58" s="171"/>
      <c r="G58" s="171"/>
      <c r="H58" s="171"/>
      <c r="I58" s="171"/>
      <c r="J58" s="171"/>
      <c r="K58" s="171"/>
      <c r="L58" s="171"/>
      <c r="M58" s="170"/>
    </row>
    <row r="59" spans="1:16" ht="16.5" x14ac:dyDescent="0.25">
      <c r="A59" s="80" t="s">
        <v>101</v>
      </c>
      <c r="B59" s="80"/>
      <c r="C59" s="49"/>
      <c r="D59" s="74"/>
      <c r="E59" s="74"/>
      <c r="F59" s="74"/>
      <c r="G59" s="74"/>
      <c r="H59" s="74"/>
      <c r="I59" s="74"/>
      <c r="J59" s="74"/>
      <c r="K59" s="74"/>
      <c r="L59" s="74"/>
      <c r="M59" s="112"/>
    </row>
    <row r="60" spans="1:16" ht="16.5" x14ac:dyDescent="0.25">
      <c r="A60" s="11">
        <v>6</v>
      </c>
      <c r="B60" s="22" t="s">
        <v>81</v>
      </c>
      <c r="C60" s="32">
        <v>400000</v>
      </c>
      <c r="D60" s="40">
        <v>18000</v>
      </c>
      <c r="E60" s="40"/>
      <c r="F60" s="40"/>
      <c r="G60" s="40"/>
      <c r="H60" s="106"/>
      <c r="I60" s="40"/>
      <c r="J60" s="40"/>
      <c r="K60" s="106" t="s">
        <v>179</v>
      </c>
      <c r="L60" s="40"/>
      <c r="M60" s="108" t="s">
        <v>104</v>
      </c>
    </row>
    <row r="61" spans="1:16" ht="16.5" x14ac:dyDescent="0.25">
      <c r="A61" s="11">
        <v>7</v>
      </c>
      <c r="B61" s="22" t="s">
        <v>14</v>
      </c>
      <c r="C61" s="32">
        <v>45000</v>
      </c>
      <c r="D61" s="40">
        <v>9000</v>
      </c>
      <c r="E61" s="40"/>
      <c r="F61" s="40"/>
      <c r="G61" s="40"/>
      <c r="H61" s="106"/>
      <c r="I61" s="40"/>
      <c r="J61" s="40"/>
      <c r="K61" s="106" t="s">
        <v>179</v>
      </c>
      <c r="L61" s="40"/>
      <c r="M61" s="108" t="s">
        <v>104</v>
      </c>
    </row>
    <row r="62" spans="1:16" ht="16.5" x14ac:dyDescent="0.25">
      <c r="A62" s="11">
        <v>8</v>
      </c>
      <c r="B62" s="43" t="s">
        <v>83</v>
      </c>
      <c r="C62" s="32">
        <v>1500000</v>
      </c>
      <c r="D62" s="171" t="s">
        <v>11</v>
      </c>
      <c r="E62" s="40"/>
      <c r="F62" s="171"/>
      <c r="G62" s="40"/>
      <c r="H62" s="171"/>
      <c r="I62" s="40"/>
      <c r="J62" s="171"/>
      <c r="K62" s="40"/>
      <c r="L62" s="171"/>
      <c r="M62" s="108" t="s">
        <v>82</v>
      </c>
    </row>
    <row r="63" spans="1:16" ht="16.5" x14ac:dyDescent="0.25">
      <c r="A63" s="11">
        <v>9</v>
      </c>
      <c r="B63" s="22" t="s">
        <v>120</v>
      </c>
      <c r="C63" s="32">
        <v>2000000</v>
      </c>
      <c r="D63" s="40" t="s">
        <v>11</v>
      </c>
      <c r="E63" s="40"/>
      <c r="F63" s="40"/>
      <c r="G63" s="40"/>
      <c r="H63" s="40"/>
      <c r="I63" s="40"/>
      <c r="J63" s="40"/>
      <c r="K63" s="40"/>
      <c r="L63" s="40"/>
      <c r="M63" s="108" t="s">
        <v>84</v>
      </c>
    </row>
    <row r="64" spans="1:16" ht="16.5" x14ac:dyDescent="0.25">
      <c r="A64" s="11">
        <v>10</v>
      </c>
      <c r="B64" s="22" t="s">
        <v>121</v>
      </c>
      <c r="C64" s="32">
        <v>2000000</v>
      </c>
      <c r="D64" s="88" t="s">
        <v>180</v>
      </c>
      <c r="E64" s="88"/>
      <c r="F64" s="88"/>
      <c r="G64" s="148">
        <v>3000000</v>
      </c>
      <c r="H64" s="88"/>
      <c r="I64" s="106" t="s">
        <v>179</v>
      </c>
      <c r="J64" s="88"/>
      <c r="K64" s="88"/>
      <c r="L64" s="88"/>
      <c r="M64" s="108" t="s">
        <v>84</v>
      </c>
    </row>
    <row r="65" spans="1:13" ht="16.5" x14ac:dyDescent="0.25">
      <c r="A65" s="11">
        <v>11</v>
      </c>
      <c r="B65" s="22" t="s">
        <v>87</v>
      </c>
      <c r="C65" s="32">
        <v>45000</v>
      </c>
      <c r="D65" s="69">
        <v>90000</v>
      </c>
      <c r="E65" s="69"/>
      <c r="F65" s="69"/>
      <c r="G65" s="69"/>
      <c r="H65" s="69"/>
      <c r="I65" s="106"/>
      <c r="J65" s="106" t="s">
        <v>179</v>
      </c>
      <c r="K65" s="69"/>
      <c r="L65" s="69">
        <v>90000</v>
      </c>
      <c r="M65" s="108" t="s">
        <v>104</v>
      </c>
    </row>
    <row r="66" spans="1:13" ht="16.5" x14ac:dyDescent="0.25">
      <c r="A66" s="11">
        <v>12</v>
      </c>
      <c r="B66" s="22" t="s">
        <v>123</v>
      </c>
      <c r="C66" s="32">
        <v>30000</v>
      </c>
      <c r="D66" s="69">
        <v>90000</v>
      </c>
      <c r="E66" s="69"/>
      <c r="F66" s="69"/>
      <c r="G66" s="69"/>
      <c r="H66" s="69"/>
      <c r="I66" s="106" t="s">
        <v>179</v>
      </c>
      <c r="J66" s="69"/>
      <c r="K66" s="69"/>
      <c r="L66" s="69"/>
      <c r="M66" s="108" t="s">
        <v>104</v>
      </c>
    </row>
    <row r="67" spans="1:13" ht="16.5" x14ac:dyDescent="0.25">
      <c r="A67" s="11">
        <v>13</v>
      </c>
      <c r="B67" s="22" t="s">
        <v>88</v>
      </c>
      <c r="C67" s="32">
        <v>300000</v>
      </c>
      <c r="D67" s="36">
        <v>258400</v>
      </c>
      <c r="E67" s="36"/>
      <c r="F67" s="36"/>
      <c r="G67" s="36"/>
      <c r="H67" s="36"/>
      <c r="I67" s="106"/>
      <c r="J67" s="106" t="s">
        <v>179</v>
      </c>
      <c r="K67" s="36"/>
      <c r="L67" s="36">
        <v>258400</v>
      </c>
      <c r="M67" s="108" t="s">
        <v>104</v>
      </c>
    </row>
    <row r="68" spans="1:13" ht="16.5" x14ac:dyDescent="0.25">
      <c r="A68" s="11">
        <v>14</v>
      </c>
      <c r="B68" s="33" t="s">
        <v>15</v>
      </c>
      <c r="C68" s="32">
        <v>60000</v>
      </c>
      <c r="D68" s="36">
        <v>45000</v>
      </c>
      <c r="E68" s="36"/>
      <c r="F68" s="36"/>
      <c r="G68" s="36"/>
      <c r="H68" s="36"/>
      <c r="I68" s="106"/>
      <c r="J68" s="106" t="s">
        <v>179</v>
      </c>
      <c r="K68" s="36"/>
      <c r="L68" s="36">
        <v>27200</v>
      </c>
      <c r="M68" s="108" t="s">
        <v>104</v>
      </c>
    </row>
    <row r="69" spans="1:13" ht="16.5" x14ac:dyDescent="0.25">
      <c r="A69" s="11">
        <v>15</v>
      </c>
      <c r="B69" s="33" t="s">
        <v>89</v>
      </c>
      <c r="C69" s="32">
        <v>21000</v>
      </c>
      <c r="D69" s="36">
        <v>30000</v>
      </c>
      <c r="E69" s="36"/>
      <c r="F69" s="36"/>
      <c r="G69" s="36"/>
      <c r="H69" s="36"/>
      <c r="I69" s="106"/>
      <c r="J69" s="36"/>
      <c r="K69" s="106" t="s">
        <v>179</v>
      </c>
      <c r="L69" s="36"/>
      <c r="M69" s="108" t="s">
        <v>104</v>
      </c>
    </row>
    <row r="70" spans="1:13" ht="16.5" x14ac:dyDescent="0.25">
      <c r="A70" s="11">
        <v>16</v>
      </c>
      <c r="B70" s="33" t="s">
        <v>90</v>
      </c>
      <c r="C70" s="32">
        <v>120000</v>
      </c>
      <c r="D70" s="36">
        <v>150000</v>
      </c>
      <c r="E70" s="36"/>
      <c r="F70" s="36"/>
      <c r="G70" s="36"/>
      <c r="H70" s="36"/>
      <c r="I70" s="36"/>
      <c r="J70" s="106" t="s">
        <v>179</v>
      </c>
      <c r="K70" s="36"/>
      <c r="L70" s="36">
        <v>15000</v>
      </c>
      <c r="M70" s="108" t="s">
        <v>104</v>
      </c>
    </row>
    <row r="71" spans="1:13" ht="16.5" x14ac:dyDescent="0.25">
      <c r="A71" s="31">
        <v>17</v>
      </c>
      <c r="B71" s="22" t="s">
        <v>91</v>
      </c>
      <c r="C71" s="32">
        <v>45000</v>
      </c>
      <c r="D71" s="36">
        <v>75000</v>
      </c>
      <c r="E71" s="36"/>
      <c r="F71" s="36"/>
      <c r="G71" s="36"/>
      <c r="H71" s="106"/>
      <c r="I71" s="36"/>
      <c r="J71" s="106" t="s">
        <v>179</v>
      </c>
      <c r="K71" s="36"/>
      <c r="L71" s="36">
        <v>73660</v>
      </c>
      <c r="M71" s="108" t="s">
        <v>104</v>
      </c>
    </row>
    <row r="72" spans="1:13" ht="16.5" x14ac:dyDescent="0.25">
      <c r="A72" s="31">
        <v>18</v>
      </c>
      <c r="B72" s="22" t="s">
        <v>92</v>
      </c>
      <c r="C72" s="32">
        <v>390000</v>
      </c>
      <c r="D72" s="36">
        <v>291263</v>
      </c>
      <c r="E72" s="36"/>
      <c r="F72" s="36"/>
      <c r="G72" s="36"/>
      <c r="H72" s="36"/>
      <c r="I72" s="106"/>
      <c r="J72" s="106" t="s">
        <v>179</v>
      </c>
      <c r="K72" s="36"/>
      <c r="L72" s="36">
        <v>291263</v>
      </c>
      <c r="M72" s="108" t="s">
        <v>104</v>
      </c>
    </row>
    <row r="73" spans="1:13" ht="16.5" x14ac:dyDescent="0.25">
      <c r="A73" s="31">
        <v>19</v>
      </c>
      <c r="B73" s="22" t="s">
        <v>16</v>
      </c>
      <c r="C73" s="32">
        <v>900000</v>
      </c>
      <c r="D73" s="36">
        <v>744800</v>
      </c>
      <c r="E73" s="36"/>
      <c r="F73" s="36"/>
      <c r="G73" s="36"/>
      <c r="H73" s="36"/>
      <c r="I73" s="106"/>
      <c r="J73" s="106" t="s">
        <v>179</v>
      </c>
      <c r="K73" s="36"/>
      <c r="L73" s="36">
        <v>744800</v>
      </c>
      <c r="M73" s="108" t="s">
        <v>104</v>
      </c>
    </row>
    <row r="74" spans="1:13" ht="16.5" x14ac:dyDescent="0.25">
      <c r="A74" s="31">
        <v>20</v>
      </c>
      <c r="B74" s="22" t="s">
        <v>17</v>
      </c>
      <c r="C74" s="32">
        <v>1300000</v>
      </c>
      <c r="D74" s="146">
        <v>1728413</v>
      </c>
      <c r="E74" s="36"/>
      <c r="F74" s="36"/>
      <c r="G74" s="36"/>
      <c r="H74" s="36"/>
      <c r="I74" s="106"/>
      <c r="J74" s="106" t="s">
        <v>179</v>
      </c>
      <c r="K74" s="36"/>
      <c r="L74" s="36">
        <v>1659488.8</v>
      </c>
      <c r="M74" s="108" t="s">
        <v>104</v>
      </c>
    </row>
    <row r="75" spans="1:13" ht="16.5" x14ac:dyDescent="0.25">
      <c r="A75" s="116">
        <v>21</v>
      </c>
      <c r="B75" s="117" t="s">
        <v>18</v>
      </c>
      <c r="C75" s="95">
        <v>3500000</v>
      </c>
      <c r="D75" s="147">
        <v>3608000</v>
      </c>
      <c r="E75" s="92"/>
      <c r="F75" s="92"/>
      <c r="G75" s="92"/>
      <c r="H75" s="92"/>
      <c r="I75" s="92"/>
      <c r="J75" s="118" t="s">
        <v>179</v>
      </c>
      <c r="K75" s="92"/>
      <c r="L75" s="92">
        <v>3608000</v>
      </c>
      <c r="M75" s="113" t="s">
        <v>93</v>
      </c>
    </row>
    <row r="76" spans="1:13" ht="16.5" x14ac:dyDescent="0.25">
      <c r="A76" s="116">
        <v>22</v>
      </c>
      <c r="B76" s="117" t="s">
        <v>43</v>
      </c>
      <c r="C76" s="95">
        <v>60000</v>
      </c>
      <c r="D76" s="92">
        <v>80000</v>
      </c>
      <c r="E76" s="92"/>
      <c r="F76" s="92"/>
      <c r="G76" s="92"/>
      <c r="H76" s="118"/>
      <c r="I76" s="92"/>
      <c r="J76" s="118" t="s">
        <v>179</v>
      </c>
      <c r="K76" s="92"/>
      <c r="L76" s="92">
        <v>80000</v>
      </c>
      <c r="M76" s="113" t="s">
        <v>93</v>
      </c>
    </row>
    <row r="77" spans="1:13" ht="16.5" x14ac:dyDescent="0.25">
      <c r="A77" s="116">
        <v>23</v>
      </c>
      <c r="B77" s="117" t="s">
        <v>19</v>
      </c>
      <c r="C77" s="95">
        <v>90000</v>
      </c>
      <c r="D77" s="119" t="s">
        <v>124</v>
      </c>
      <c r="E77" s="119"/>
      <c r="F77" s="119"/>
      <c r="G77" s="119"/>
      <c r="H77" s="119"/>
      <c r="I77" s="119"/>
      <c r="J77" s="119"/>
      <c r="K77" s="119"/>
      <c r="L77" s="119"/>
      <c r="M77" s="113" t="s">
        <v>93</v>
      </c>
    </row>
    <row r="78" spans="1:13" ht="16.5" x14ac:dyDescent="0.25">
      <c r="A78" s="116">
        <v>24</v>
      </c>
      <c r="B78" s="117" t="s">
        <v>94</v>
      </c>
      <c r="C78" s="95">
        <v>30000</v>
      </c>
      <c r="D78" s="119" t="s">
        <v>11</v>
      </c>
      <c r="E78" s="119"/>
      <c r="F78" s="119"/>
      <c r="G78" s="119"/>
      <c r="H78" s="119"/>
      <c r="I78" s="119"/>
      <c r="J78" s="119"/>
      <c r="K78" s="119"/>
      <c r="L78" s="119"/>
      <c r="M78" s="113" t="s">
        <v>97</v>
      </c>
    </row>
    <row r="79" spans="1:13" ht="16.5" x14ac:dyDescent="0.25">
      <c r="A79" s="116">
        <v>25</v>
      </c>
      <c r="B79" s="117" t="s">
        <v>95</v>
      </c>
      <c r="C79" s="95">
        <v>20000</v>
      </c>
      <c r="D79" s="92">
        <v>60000</v>
      </c>
      <c r="E79" s="92"/>
      <c r="F79" s="92"/>
      <c r="G79" s="92"/>
      <c r="H79" s="118"/>
      <c r="I79" s="92"/>
      <c r="J79" s="118" t="s">
        <v>179</v>
      </c>
      <c r="K79" s="92"/>
      <c r="L79" s="92">
        <v>60000</v>
      </c>
      <c r="M79" s="113" t="s">
        <v>97</v>
      </c>
    </row>
    <row r="80" spans="1:13" ht="16.5" x14ac:dyDescent="0.25">
      <c r="A80" s="116"/>
      <c r="B80" s="172" t="s">
        <v>96</v>
      </c>
      <c r="C80" s="95"/>
      <c r="D80" s="173"/>
      <c r="E80" s="92"/>
      <c r="F80" s="173"/>
      <c r="G80" s="92"/>
      <c r="H80" s="173"/>
      <c r="I80" s="92"/>
      <c r="J80" s="173"/>
      <c r="K80" s="92"/>
      <c r="L80" s="92"/>
      <c r="M80" s="113"/>
    </row>
    <row r="81" spans="1:13" ht="16.5" x14ac:dyDescent="0.25">
      <c r="A81" s="116">
        <v>26</v>
      </c>
      <c r="B81" s="117" t="s">
        <v>99</v>
      </c>
      <c r="C81" s="95">
        <v>60000</v>
      </c>
      <c r="D81" s="92">
        <v>60000</v>
      </c>
      <c r="E81" s="92"/>
      <c r="F81" s="92"/>
      <c r="G81" s="92"/>
      <c r="H81" s="118"/>
      <c r="I81" s="92"/>
      <c r="J81" s="118" t="s">
        <v>179</v>
      </c>
      <c r="K81" s="92"/>
      <c r="L81" s="92">
        <v>60000</v>
      </c>
      <c r="M81" s="113" t="s">
        <v>97</v>
      </c>
    </row>
    <row r="82" spans="1:13" ht="16.5" x14ac:dyDescent="0.25">
      <c r="A82" s="116"/>
      <c r="B82" s="117" t="s">
        <v>98</v>
      </c>
      <c r="C82" s="95"/>
      <c r="D82" s="92"/>
      <c r="E82" s="92"/>
      <c r="F82" s="92"/>
      <c r="G82" s="92"/>
      <c r="H82" s="92"/>
      <c r="I82" s="92"/>
      <c r="J82" s="92"/>
      <c r="K82" s="92"/>
      <c r="L82" s="92"/>
      <c r="M82" s="113"/>
    </row>
    <row r="83" spans="1:13" ht="16.5" x14ac:dyDescent="0.25">
      <c r="A83" s="116">
        <v>27</v>
      </c>
      <c r="B83" s="117" t="s">
        <v>100</v>
      </c>
      <c r="C83" s="95">
        <v>100000</v>
      </c>
      <c r="D83" s="92">
        <v>60000</v>
      </c>
      <c r="E83" s="92"/>
      <c r="F83" s="92"/>
      <c r="G83" s="92"/>
      <c r="H83" s="118"/>
      <c r="I83" s="92"/>
      <c r="J83" s="118" t="s">
        <v>179</v>
      </c>
      <c r="K83" s="92"/>
      <c r="L83" s="92">
        <v>60000</v>
      </c>
      <c r="M83" s="113" t="s">
        <v>97</v>
      </c>
    </row>
    <row r="84" spans="1:13" ht="16.5" x14ac:dyDescent="0.25">
      <c r="A84" s="133"/>
      <c r="B84" s="134"/>
      <c r="C84" s="135"/>
      <c r="D84" s="136"/>
      <c r="E84" s="136"/>
      <c r="F84" s="136"/>
      <c r="G84" s="136"/>
      <c r="H84" s="137"/>
      <c r="I84" s="136"/>
      <c r="J84" s="136"/>
      <c r="K84" s="136"/>
      <c r="L84" s="136"/>
      <c r="M84" s="114"/>
    </row>
    <row r="85" spans="1:13" ht="16.5" x14ac:dyDescent="0.25">
      <c r="A85" s="80" t="s">
        <v>102</v>
      </c>
      <c r="B85" s="80"/>
      <c r="C85" s="49"/>
      <c r="D85" s="74"/>
      <c r="E85" s="74"/>
      <c r="F85" s="74"/>
      <c r="G85" s="74"/>
      <c r="H85" s="74"/>
      <c r="I85" s="74"/>
      <c r="J85" s="74"/>
      <c r="K85" s="74"/>
      <c r="L85" s="74"/>
      <c r="M85" s="23"/>
    </row>
    <row r="86" spans="1:13" ht="16.5" x14ac:dyDescent="0.25">
      <c r="A86" s="31">
        <v>28</v>
      </c>
      <c r="B86" s="84" t="s">
        <v>103</v>
      </c>
      <c r="C86" s="32">
        <v>30000</v>
      </c>
      <c r="D86" s="36">
        <v>30000</v>
      </c>
      <c r="E86" s="36"/>
      <c r="F86" s="36"/>
      <c r="G86" s="36"/>
      <c r="H86" s="106"/>
      <c r="I86" s="36"/>
      <c r="J86" s="106" t="s">
        <v>179</v>
      </c>
      <c r="K86" s="36"/>
      <c r="L86" s="36">
        <v>26500</v>
      </c>
      <c r="M86" s="108" t="s">
        <v>104</v>
      </c>
    </row>
    <row r="87" spans="1:13" ht="16.5" x14ac:dyDescent="0.25">
      <c r="A87" s="31">
        <v>29</v>
      </c>
      <c r="B87" s="84" t="s">
        <v>28</v>
      </c>
      <c r="C87" s="32">
        <v>70000</v>
      </c>
      <c r="D87" s="36">
        <v>140000</v>
      </c>
      <c r="E87" s="36"/>
      <c r="F87" s="36"/>
      <c r="G87" s="36"/>
      <c r="H87" s="106"/>
      <c r="I87" s="36"/>
      <c r="J87" s="106" t="s">
        <v>179</v>
      </c>
      <c r="K87" s="36"/>
      <c r="L87" s="36">
        <v>136044</v>
      </c>
      <c r="M87" s="108" t="s">
        <v>104</v>
      </c>
    </row>
    <row r="88" spans="1:13" ht="16.5" x14ac:dyDescent="0.25">
      <c r="A88" s="116">
        <v>30</v>
      </c>
      <c r="B88" s="120" t="s">
        <v>105</v>
      </c>
      <c r="C88" s="95">
        <v>90000</v>
      </c>
      <c r="D88" s="92">
        <v>90000</v>
      </c>
      <c r="E88" s="92"/>
      <c r="F88" s="92"/>
      <c r="G88" s="92"/>
      <c r="H88" s="118"/>
      <c r="I88" s="92"/>
      <c r="J88" s="118" t="s">
        <v>179</v>
      </c>
      <c r="K88" s="92"/>
      <c r="L88" s="92">
        <v>80000</v>
      </c>
      <c r="M88" s="113" t="s">
        <v>106</v>
      </c>
    </row>
    <row r="89" spans="1:13" ht="16.5" x14ac:dyDescent="0.25">
      <c r="A89" s="80" t="s">
        <v>107</v>
      </c>
      <c r="B89" s="80"/>
      <c r="C89" s="49"/>
      <c r="D89" s="57"/>
      <c r="E89" s="57"/>
      <c r="F89" s="57"/>
      <c r="G89" s="57"/>
      <c r="H89" s="57"/>
      <c r="I89" s="57"/>
      <c r="J89" s="57"/>
      <c r="K89" s="57"/>
      <c r="L89" s="57"/>
      <c r="M89" s="112"/>
    </row>
    <row r="90" spans="1:13" ht="16.5" x14ac:dyDescent="0.25">
      <c r="A90" s="31">
        <v>31</v>
      </c>
      <c r="B90" s="84" t="s">
        <v>167</v>
      </c>
      <c r="C90" s="32">
        <v>100000</v>
      </c>
      <c r="D90" s="36">
        <v>200000</v>
      </c>
      <c r="E90" s="36"/>
      <c r="F90" s="36"/>
      <c r="G90" s="36"/>
      <c r="H90" s="36"/>
      <c r="I90" s="36"/>
      <c r="J90" s="106" t="s">
        <v>179</v>
      </c>
      <c r="K90" s="36"/>
      <c r="L90" s="36">
        <v>146813</v>
      </c>
      <c r="M90" s="108" t="s">
        <v>104</v>
      </c>
    </row>
    <row r="91" spans="1:13" ht="16.5" x14ac:dyDescent="0.25">
      <c r="A91" s="31">
        <v>32</v>
      </c>
      <c r="B91" s="84" t="s">
        <v>108</v>
      </c>
      <c r="C91" s="32">
        <v>80000</v>
      </c>
      <c r="D91" s="36">
        <v>80000</v>
      </c>
      <c r="E91" s="36"/>
      <c r="F91" s="36"/>
      <c r="G91" s="36"/>
      <c r="H91" s="106"/>
      <c r="I91" s="36"/>
      <c r="J91" s="106" t="s">
        <v>179</v>
      </c>
      <c r="K91" s="36"/>
      <c r="L91" s="36">
        <v>67500</v>
      </c>
      <c r="M91" s="108" t="s">
        <v>104</v>
      </c>
    </row>
    <row r="92" spans="1:13" ht="16.5" x14ac:dyDescent="0.25">
      <c r="A92" s="25"/>
      <c r="B92" s="97"/>
      <c r="C92" s="53"/>
      <c r="D92" s="55"/>
      <c r="E92" s="55"/>
      <c r="F92" s="55"/>
      <c r="G92" s="55"/>
      <c r="H92" s="55"/>
      <c r="I92" s="55"/>
      <c r="J92" s="55"/>
      <c r="K92" s="55"/>
      <c r="L92" s="55"/>
      <c r="M92" s="26"/>
    </row>
    <row r="93" spans="1:13" ht="16.5" x14ac:dyDescent="0.25">
      <c r="A93" s="80" t="s">
        <v>109</v>
      </c>
      <c r="B93" s="80"/>
      <c r="C93" s="49"/>
      <c r="D93" s="57"/>
      <c r="E93" s="57"/>
      <c r="F93" s="57"/>
      <c r="G93" s="57"/>
      <c r="H93" s="57"/>
      <c r="I93" s="57"/>
      <c r="J93" s="57"/>
      <c r="K93" s="57"/>
      <c r="L93" s="57"/>
      <c r="M93" s="23"/>
    </row>
    <row r="94" spans="1:13" ht="16.5" x14ac:dyDescent="0.25">
      <c r="A94" s="21">
        <v>33</v>
      </c>
      <c r="B94" s="21" t="s">
        <v>110</v>
      </c>
      <c r="C94" s="37">
        <v>50000</v>
      </c>
      <c r="D94" s="36">
        <v>50000</v>
      </c>
      <c r="E94" s="36"/>
      <c r="F94" s="36"/>
      <c r="G94" s="36"/>
      <c r="H94" s="106"/>
      <c r="I94" s="36"/>
      <c r="J94" s="106" t="s">
        <v>179</v>
      </c>
      <c r="K94" s="36"/>
      <c r="L94" s="36">
        <v>4080</v>
      </c>
      <c r="M94" s="108" t="s">
        <v>104</v>
      </c>
    </row>
    <row r="95" spans="1:13" ht="16.5" x14ac:dyDescent="0.25">
      <c r="A95" s="21">
        <v>34</v>
      </c>
      <c r="B95" s="21" t="s">
        <v>111</v>
      </c>
      <c r="C95" s="37">
        <v>30000</v>
      </c>
      <c r="D95" s="36">
        <v>30000</v>
      </c>
      <c r="E95" s="36"/>
      <c r="F95" s="36"/>
      <c r="G95" s="36"/>
      <c r="H95" s="106"/>
      <c r="I95" s="36"/>
      <c r="J95" s="106" t="s">
        <v>179</v>
      </c>
      <c r="K95" s="36"/>
      <c r="L95" s="36">
        <v>8794</v>
      </c>
      <c r="M95" s="108" t="s">
        <v>104</v>
      </c>
    </row>
    <row r="96" spans="1:13" ht="16.5" x14ac:dyDescent="0.25">
      <c r="A96" s="21">
        <v>35</v>
      </c>
      <c r="B96" s="21" t="s">
        <v>112</v>
      </c>
      <c r="C96" s="37">
        <v>45000</v>
      </c>
      <c r="D96" s="36">
        <v>45000</v>
      </c>
      <c r="E96" s="36"/>
      <c r="F96" s="36"/>
      <c r="G96" s="36"/>
      <c r="H96" s="36"/>
      <c r="I96" s="36"/>
      <c r="J96" s="106" t="s">
        <v>179</v>
      </c>
      <c r="K96" s="36"/>
      <c r="L96" s="36">
        <v>500</v>
      </c>
      <c r="M96" s="108" t="s">
        <v>104</v>
      </c>
    </row>
    <row r="97" spans="1:13" ht="16.5" x14ac:dyDescent="0.25">
      <c r="A97" s="21">
        <v>36</v>
      </c>
      <c r="B97" s="21" t="s">
        <v>32</v>
      </c>
      <c r="C97" s="37">
        <v>60000</v>
      </c>
      <c r="D97" s="36">
        <v>40000</v>
      </c>
      <c r="E97" s="36"/>
      <c r="F97" s="36"/>
      <c r="G97" s="36"/>
      <c r="H97" s="106"/>
      <c r="I97" s="36"/>
      <c r="J97" s="36"/>
      <c r="K97" s="106" t="s">
        <v>179</v>
      </c>
      <c r="L97" s="36"/>
      <c r="M97" s="108" t="s">
        <v>104</v>
      </c>
    </row>
    <row r="98" spans="1:13" ht="16.5" x14ac:dyDescent="0.25">
      <c r="A98" s="31">
        <v>37</v>
      </c>
      <c r="B98" s="33" t="s">
        <v>113</v>
      </c>
      <c r="C98" s="37">
        <v>10000</v>
      </c>
      <c r="D98" s="36">
        <v>15000</v>
      </c>
      <c r="E98" s="36"/>
      <c r="F98" s="36"/>
      <c r="G98" s="36"/>
      <c r="H98" s="106"/>
      <c r="I98" s="36"/>
      <c r="J98" s="106" t="s">
        <v>179</v>
      </c>
      <c r="K98" s="36"/>
      <c r="L98" s="36">
        <v>15000</v>
      </c>
      <c r="M98" s="108" t="s">
        <v>104</v>
      </c>
    </row>
    <row r="99" spans="1:13" ht="16.5" x14ac:dyDescent="0.25">
      <c r="A99" s="31"/>
      <c r="B99" s="33" t="s">
        <v>115</v>
      </c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108"/>
    </row>
    <row r="100" spans="1:13" ht="16.5" x14ac:dyDescent="0.25">
      <c r="A100" s="31">
        <v>38</v>
      </c>
      <c r="B100" s="21" t="s">
        <v>114</v>
      </c>
      <c r="C100" s="37">
        <v>5000</v>
      </c>
      <c r="D100" s="36">
        <v>5000</v>
      </c>
      <c r="E100" s="36"/>
      <c r="F100" s="36"/>
      <c r="G100" s="36"/>
      <c r="H100" s="106"/>
      <c r="I100" s="36"/>
      <c r="J100" s="106" t="s">
        <v>179</v>
      </c>
      <c r="K100" s="36"/>
      <c r="L100" s="36">
        <v>5000</v>
      </c>
      <c r="M100" s="108" t="s">
        <v>104</v>
      </c>
    </row>
    <row r="101" spans="1:13" ht="16.5" x14ac:dyDescent="0.25">
      <c r="A101" s="31"/>
      <c r="B101" s="21" t="s">
        <v>116</v>
      </c>
      <c r="C101" s="37"/>
      <c r="D101" s="36"/>
      <c r="E101" s="36"/>
      <c r="F101" s="36"/>
      <c r="G101" s="36"/>
      <c r="H101" s="36"/>
      <c r="I101" s="36"/>
      <c r="J101" s="36"/>
      <c r="K101" s="36"/>
      <c r="L101" s="36"/>
      <c r="M101" s="108"/>
    </row>
    <row r="102" spans="1:13" ht="16.5" x14ac:dyDescent="0.25">
      <c r="A102" s="80" t="s">
        <v>130</v>
      </c>
      <c r="B102" s="80"/>
      <c r="C102" s="49"/>
      <c r="D102" s="57"/>
      <c r="E102" s="57"/>
      <c r="F102" s="57"/>
      <c r="G102" s="57"/>
      <c r="H102" s="57"/>
      <c r="I102" s="57"/>
      <c r="J102" s="57"/>
      <c r="K102" s="57"/>
      <c r="L102" s="57"/>
      <c r="M102" s="112"/>
    </row>
    <row r="103" spans="1:13" ht="16.5" x14ac:dyDescent="0.25">
      <c r="A103" s="31">
        <v>39</v>
      </c>
      <c r="B103" s="17" t="s">
        <v>20</v>
      </c>
      <c r="C103" s="37">
        <v>1000</v>
      </c>
      <c r="D103" s="40" t="s">
        <v>11</v>
      </c>
      <c r="E103" s="40"/>
      <c r="F103" s="40"/>
      <c r="G103" s="40"/>
      <c r="H103" s="40"/>
      <c r="I103" s="40"/>
      <c r="J103" s="40"/>
      <c r="K103" s="40"/>
      <c r="L103" s="40"/>
      <c r="M103" s="108" t="s">
        <v>104</v>
      </c>
    </row>
    <row r="104" spans="1:13" ht="16.5" x14ac:dyDescent="0.25">
      <c r="A104" s="31">
        <v>40</v>
      </c>
      <c r="B104" s="17" t="s">
        <v>21</v>
      </c>
      <c r="C104" s="38">
        <v>5000</v>
      </c>
      <c r="D104" s="36">
        <v>5000</v>
      </c>
      <c r="E104" s="36"/>
      <c r="F104" s="36"/>
      <c r="G104" s="36"/>
      <c r="H104" s="36"/>
      <c r="I104" s="36"/>
      <c r="J104" s="106" t="s">
        <v>179</v>
      </c>
      <c r="K104" s="36"/>
      <c r="L104" s="36">
        <v>2980</v>
      </c>
      <c r="M104" s="108" t="s">
        <v>104</v>
      </c>
    </row>
    <row r="105" spans="1:13" ht="16.5" x14ac:dyDescent="0.25">
      <c r="A105" s="31">
        <v>41</v>
      </c>
      <c r="B105" s="17" t="s">
        <v>125</v>
      </c>
      <c r="C105" s="38">
        <v>5000</v>
      </c>
      <c r="D105" s="36">
        <v>5000</v>
      </c>
      <c r="E105" s="36"/>
      <c r="F105" s="36"/>
      <c r="G105" s="36"/>
      <c r="H105" s="36"/>
      <c r="I105" s="36"/>
      <c r="J105" s="106" t="s">
        <v>179</v>
      </c>
      <c r="K105" s="36"/>
      <c r="L105" s="36">
        <v>500</v>
      </c>
      <c r="M105" s="108" t="s">
        <v>104</v>
      </c>
    </row>
    <row r="106" spans="1:13" ht="16.5" x14ac:dyDescent="0.25">
      <c r="A106" s="11">
        <v>42</v>
      </c>
      <c r="B106" s="21" t="s">
        <v>22</v>
      </c>
      <c r="C106" s="16">
        <v>30000</v>
      </c>
      <c r="D106" s="36">
        <v>50000</v>
      </c>
      <c r="E106" s="36"/>
      <c r="F106" s="36"/>
      <c r="G106" s="36"/>
      <c r="H106" s="106"/>
      <c r="I106" s="36"/>
      <c r="J106" s="106" t="s">
        <v>179</v>
      </c>
      <c r="K106" s="36"/>
      <c r="L106" s="36">
        <v>49978</v>
      </c>
      <c r="M106" s="108" t="s">
        <v>104</v>
      </c>
    </row>
    <row r="107" spans="1:13" ht="16.5" x14ac:dyDescent="0.25">
      <c r="A107" s="11">
        <v>43</v>
      </c>
      <c r="B107" s="179" t="s">
        <v>26</v>
      </c>
      <c r="C107" s="16">
        <v>3000</v>
      </c>
      <c r="D107" s="180">
        <v>3000</v>
      </c>
      <c r="E107" s="36"/>
      <c r="F107" s="180"/>
      <c r="G107" s="36"/>
      <c r="H107" s="180"/>
      <c r="I107" s="36"/>
      <c r="J107" s="180"/>
      <c r="K107" s="106" t="s">
        <v>179</v>
      </c>
      <c r="L107" s="180"/>
      <c r="M107" s="108" t="s">
        <v>104</v>
      </c>
    </row>
    <row r="108" spans="1:13" ht="16.5" x14ac:dyDescent="0.25">
      <c r="A108" s="11">
        <v>44</v>
      </c>
      <c r="B108" s="9" t="s">
        <v>23</v>
      </c>
      <c r="C108" s="16">
        <v>100000</v>
      </c>
      <c r="D108" s="36">
        <v>100000</v>
      </c>
      <c r="E108" s="36"/>
      <c r="F108" s="36"/>
      <c r="G108" s="36"/>
      <c r="H108" s="36"/>
      <c r="I108" s="36"/>
      <c r="J108" s="106" t="s">
        <v>179</v>
      </c>
      <c r="K108" s="36"/>
      <c r="L108" s="36">
        <v>36000</v>
      </c>
      <c r="M108" s="108" t="s">
        <v>104</v>
      </c>
    </row>
    <row r="109" spans="1:13" ht="16.5" x14ac:dyDescent="0.25">
      <c r="A109" s="11">
        <v>45</v>
      </c>
      <c r="B109" s="9" t="s">
        <v>25</v>
      </c>
      <c r="C109" s="16">
        <v>100000</v>
      </c>
      <c r="D109" s="36">
        <v>100000</v>
      </c>
      <c r="E109" s="36"/>
      <c r="F109" s="36"/>
      <c r="G109" s="36"/>
      <c r="H109" s="106"/>
      <c r="I109" s="36"/>
      <c r="J109" s="106" t="s">
        <v>179</v>
      </c>
      <c r="K109" s="36"/>
      <c r="L109" s="36">
        <v>99978</v>
      </c>
      <c r="M109" s="108" t="s">
        <v>104</v>
      </c>
    </row>
    <row r="110" spans="1:13" ht="16.5" x14ac:dyDescent="0.25">
      <c r="A110" s="26"/>
      <c r="B110" s="174" t="s">
        <v>24</v>
      </c>
      <c r="C110" s="39"/>
      <c r="D110" s="55"/>
      <c r="E110" s="55"/>
      <c r="F110" s="55"/>
      <c r="G110" s="55"/>
      <c r="H110" s="55"/>
      <c r="I110" s="55"/>
      <c r="J110" s="55"/>
      <c r="K110" s="55"/>
      <c r="L110" s="55"/>
      <c r="M110" s="111"/>
    </row>
    <row r="111" spans="1:13" ht="16.5" x14ac:dyDescent="0.25">
      <c r="A111" s="48">
        <v>46</v>
      </c>
      <c r="B111" s="121" t="s">
        <v>128</v>
      </c>
      <c r="C111" s="122">
        <v>20000</v>
      </c>
      <c r="D111" s="92" t="s">
        <v>11</v>
      </c>
      <c r="E111" s="92"/>
      <c r="F111" s="92"/>
      <c r="G111" s="92"/>
      <c r="H111" s="92"/>
      <c r="I111" s="92"/>
      <c r="J111" s="92"/>
      <c r="K111" s="92"/>
      <c r="L111" s="92"/>
      <c r="M111" s="113" t="s">
        <v>104</v>
      </c>
    </row>
    <row r="112" spans="1:13" ht="16.5" x14ac:dyDescent="0.25">
      <c r="A112" s="48">
        <v>47</v>
      </c>
      <c r="B112" s="121" t="s">
        <v>41</v>
      </c>
      <c r="C112" s="122">
        <v>10000</v>
      </c>
      <c r="D112" s="92">
        <v>10000</v>
      </c>
      <c r="E112" s="92"/>
      <c r="F112" s="92"/>
      <c r="G112" s="92"/>
      <c r="H112" s="92"/>
      <c r="I112" s="92"/>
      <c r="J112" s="106" t="s">
        <v>179</v>
      </c>
      <c r="K112" s="92"/>
      <c r="L112" s="92">
        <v>10000</v>
      </c>
      <c r="M112" s="113" t="s">
        <v>104</v>
      </c>
    </row>
    <row r="113" spans="1:13" ht="16.5" x14ac:dyDescent="0.25">
      <c r="A113" s="48"/>
      <c r="B113" s="121" t="s">
        <v>126</v>
      </c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113"/>
    </row>
    <row r="114" spans="1:13" ht="16.5" x14ac:dyDescent="0.25">
      <c r="A114" s="48">
        <v>48</v>
      </c>
      <c r="B114" s="123" t="s">
        <v>127</v>
      </c>
      <c r="C114" s="122">
        <v>5000</v>
      </c>
      <c r="D114" s="92">
        <v>5000</v>
      </c>
      <c r="E114" s="92"/>
      <c r="F114" s="92"/>
      <c r="G114" s="92"/>
      <c r="H114" s="92"/>
      <c r="I114" s="92"/>
      <c r="J114" s="106" t="s">
        <v>179</v>
      </c>
      <c r="K114" s="92"/>
      <c r="L114" s="92">
        <v>5000</v>
      </c>
      <c r="M114" s="113" t="s">
        <v>104</v>
      </c>
    </row>
    <row r="115" spans="1:13" ht="16.5" x14ac:dyDescent="0.25">
      <c r="A115" s="48">
        <v>49</v>
      </c>
      <c r="B115" s="94" t="s">
        <v>27</v>
      </c>
      <c r="C115" s="122">
        <v>30000</v>
      </c>
      <c r="D115" s="92">
        <v>50000</v>
      </c>
      <c r="E115" s="92"/>
      <c r="F115" s="92"/>
      <c r="G115" s="92"/>
      <c r="H115" s="92"/>
      <c r="I115" s="92"/>
      <c r="J115" s="106" t="s">
        <v>179</v>
      </c>
      <c r="K115" s="92"/>
      <c r="L115" s="92">
        <v>50000</v>
      </c>
      <c r="M115" s="113" t="s">
        <v>104</v>
      </c>
    </row>
    <row r="116" spans="1:13" ht="16.5" x14ac:dyDescent="0.25">
      <c r="A116" s="80" t="s">
        <v>129</v>
      </c>
      <c r="B116" s="80"/>
      <c r="C116" s="90"/>
      <c r="D116" s="46"/>
      <c r="E116" s="46"/>
      <c r="F116" s="46"/>
      <c r="G116" s="46"/>
      <c r="H116" s="46"/>
      <c r="I116" s="46"/>
      <c r="J116" s="46"/>
      <c r="K116" s="46"/>
      <c r="L116" s="46"/>
      <c r="M116" s="91"/>
    </row>
    <row r="117" spans="1:13" ht="16.5" x14ac:dyDescent="0.25">
      <c r="A117" s="11">
        <v>50</v>
      </c>
      <c r="B117" s="10" t="s">
        <v>131</v>
      </c>
      <c r="C117" s="32">
        <v>200000</v>
      </c>
      <c r="D117" s="36">
        <v>260000</v>
      </c>
      <c r="E117" s="36"/>
      <c r="F117" s="36"/>
      <c r="G117" s="36"/>
      <c r="H117" s="36"/>
      <c r="I117" s="106"/>
      <c r="J117" s="106" t="s">
        <v>179</v>
      </c>
      <c r="K117" s="36"/>
      <c r="L117" s="36">
        <v>260000</v>
      </c>
      <c r="M117" s="108" t="s">
        <v>104</v>
      </c>
    </row>
    <row r="118" spans="1:13" ht="16.5" x14ac:dyDescent="0.25">
      <c r="A118" s="11">
        <v>51</v>
      </c>
      <c r="B118" s="9" t="s">
        <v>132</v>
      </c>
      <c r="C118" s="32">
        <v>1000000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108" t="s">
        <v>136</v>
      </c>
    </row>
    <row r="119" spans="1:13" ht="16.5" x14ac:dyDescent="0.25">
      <c r="A119" s="11"/>
      <c r="B119" s="17" t="s">
        <v>133</v>
      </c>
      <c r="C119" s="32"/>
      <c r="D119" s="36">
        <v>230000</v>
      </c>
      <c r="E119" s="36"/>
      <c r="F119" s="36"/>
      <c r="G119" s="36"/>
      <c r="H119" s="36"/>
      <c r="I119" s="36"/>
      <c r="J119" s="106" t="s">
        <v>179</v>
      </c>
      <c r="K119" s="36"/>
      <c r="L119" s="36">
        <v>230000</v>
      </c>
      <c r="M119" s="108" t="s">
        <v>13</v>
      </c>
    </row>
    <row r="120" spans="1:13" ht="16.5" x14ac:dyDescent="0.25">
      <c r="A120" s="48"/>
      <c r="B120" s="94" t="s">
        <v>134</v>
      </c>
      <c r="C120" s="95"/>
      <c r="D120" s="92">
        <v>98000</v>
      </c>
      <c r="E120" s="92"/>
      <c r="F120" s="92"/>
      <c r="G120" s="92"/>
      <c r="H120" s="92"/>
      <c r="I120" s="92"/>
      <c r="J120" s="106" t="s">
        <v>179</v>
      </c>
      <c r="K120" s="92"/>
      <c r="L120" s="92">
        <v>98000</v>
      </c>
      <c r="M120" s="113"/>
    </row>
    <row r="121" spans="1:13" ht="16.5" x14ac:dyDescent="0.25">
      <c r="A121" s="11">
        <v>52</v>
      </c>
      <c r="B121" s="84" t="s">
        <v>135</v>
      </c>
      <c r="C121" s="32">
        <v>280000</v>
      </c>
      <c r="D121" s="36">
        <v>300000</v>
      </c>
      <c r="E121" s="36"/>
      <c r="F121" s="36"/>
      <c r="G121" s="36"/>
      <c r="H121" s="106"/>
      <c r="I121" s="36"/>
      <c r="J121" s="106" t="s">
        <v>179</v>
      </c>
      <c r="K121" s="36"/>
      <c r="L121" s="36">
        <v>299202</v>
      </c>
      <c r="M121" s="108" t="s">
        <v>104</v>
      </c>
    </row>
    <row r="122" spans="1:13" ht="16.5" x14ac:dyDescent="0.25">
      <c r="A122" s="11">
        <v>53</v>
      </c>
      <c r="B122" s="84" t="s">
        <v>137</v>
      </c>
      <c r="C122" s="32">
        <v>250000</v>
      </c>
      <c r="D122" s="36">
        <v>220000</v>
      </c>
      <c r="E122" s="36"/>
      <c r="F122" s="36"/>
      <c r="G122" s="36"/>
      <c r="H122" s="106"/>
      <c r="I122" s="36"/>
      <c r="J122" s="106" t="s">
        <v>179</v>
      </c>
      <c r="K122" s="36"/>
      <c r="L122" s="36">
        <v>143600</v>
      </c>
      <c r="M122" s="108" t="s">
        <v>104</v>
      </c>
    </row>
    <row r="123" spans="1:13" ht="16.5" x14ac:dyDescent="0.25">
      <c r="A123" s="31">
        <v>54</v>
      </c>
      <c r="B123" s="47" t="s">
        <v>138</v>
      </c>
      <c r="C123" s="16">
        <v>135000</v>
      </c>
      <c r="D123" s="36">
        <v>135000</v>
      </c>
      <c r="E123" s="36"/>
      <c r="F123" s="36"/>
      <c r="G123" s="36"/>
      <c r="H123" s="106"/>
      <c r="I123" s="36"/>
      <c r="J123" s="106" t="s">
        <v>179</v>
      </c>
      <c r="K123" s="36"/>
      <c r="L123" s="36">
        <v>100000</v>
      </c>
      <c r="M123" s="108" t="s">
        <v>104</v>
      </c>
    </row>
    <row r="124" spans="1:13" ht="16.5" x14ac:dyDescent="0.25">
      <c r="A124" s="31">
        <v>55</v>
      </c>
      <c r="B124" s="182" t="s">
        <v>139</v>
      </c>
      <c r="C124" s="16">
        <v>20000</v>
      </c>
      <c r="D124" s="171">
        <v>20000</v>
      </c>
      <c r="E124" s="40"/>
      <c r="F124" s="171"/>
      <c r="G124" s="40"/>
      <c r="H124" s="169"/>
      <c r="I124" s="40"/>
      <c r="J124" s="169" t="s">
        <v>179</v>
      </c>
      <c r="K124" s="40"/>
      <c r="L124" s="171">
        <v>20000</v>
      </c>
      <c r="M124" s="108" t="s">
        <v>104</v>
      </c>
    </row>
    <row r="125" spans="1:13" ht="16.5" x14ac:dyDescent="0.25">
      <c r="A125" s="25">
        <v>56</v>
      </c>
      <c r="B125" s="181" t="s">
        <v>140</v>
      </c>
      <c r="C125" s="39">
        <v>90000</v>
      </c>
      <c r="D125" s="93">
        <v>90000</v>
      </c>
      <c r="E125" s="93"/>
      <c r="F125" s="93"/>
      <c r="G125" s="93"/>
      <c r="H125" s="138"/>
      <c r="I125" s="93"/>
      <c r="J125" s="138" t="s">
        <v>179</v>
      </c>
      <c r="K125" s="93"/>
      <c r="L125" s="93">
        <v>90000</v>
      </c>
      <c r="M125" s="111" t="s">
        <v>104</v>
      </c>
    </row>
    <row r="126" spans="1:13" ht="16.5" x14ac:dyDescent="0.25">
      <c r="A126" s="194" t="s">
        <v>141</v>
      </c>
      <c r="B126" s="1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112"/>
    </row>
    <row r="127" spans="1:13" ht="16.5" x14ac:dyDescent="0.25">
      <c r="A127" s="11">
        <v>57</v>
      </c>
      <c r="B127" s="15" t="s">
        <v>29</v>
      </c>
      <c r="C127" s="36">
        <v>7300000</v>
      </c>
      <c r="D127" s="149">
        <v>6553200</v>
      </c>
      <c r="E127" s="38"/>
      <c r="F127" s="38"/>
      <c r="G127" s="38"/>
      <c r="H127" s="38"/>
      <c r="I127" s="106"/>
      <c r="J127" s="106" t="s">
        <v>179</v>
      </c>
      <c r="K127" s="38"/>
      <c r="L127" s="38">
        <v>7163300</v>
      </c>
      <c r="M127" s="113" t="s">
        <v>104</v>
      </c>
    </row>
    <row r="128" spans="1:13" ht="16.5" x14ac:dyDescent="0.25">
      <c r="A128" s="31">
        <v>58</v>
      </c>
      <c r="B128" s="15" t="s">
        <v>30</v>
      </c>
      <c r="C128" s="36">
        <v>200000</v>
      </c>
      <c r="D128" s="32">
        <v>1324800</v>
      </c>
      <c r="E128" s="32"/>
      <c r="F128" s="32"/>
      <c r="G128" s="32"/>
      <c r="H128" s="32"/>
      <c r="I128" s="106"/>
      <c r="J128" s="106" t="s">
        <v>179</v>
      </c>
      <c r="K128" s="32"/>
      <c r="L128" s="32">
        <v>2006800</v>
      </c>
      <c r="M128" s="113" t="s">
        <v>104</v>
      </c>
    </row>
    <row r="129" spans="1:14" ht="16.5" x14ac:dyDescent="0.25">
      <c r="A129" s="31">
        <v>59</v>
      </c>
      <c r="B129" s="15" t="s">
        <v>31</v>
      </c>
      <c r="C129" s="36">
        <v>30000</v>
      </c>
      <c r="D129" s="32">
        <v>30000</v>
      </c>
      <c r="E129" s="32"/>
      <c r="F129" s="32"/>
      <c r="G129" s="32"/>
      <c r="H129" s="32"/>
      <c r="I129" s="106"/>
      <c r="J129" s="106" t="s">
        <v>179</v>
      </c>
      <c r="K129" s="32"/>
      <c r="L129" s="32">
        <v>20000</v>
      </c>
      <c r="M129" s="113" t="s">
        <v>104</v>
      </c>
    </row>
    <row r="130" spans="1:14" ht="16.5" x14ac:dyDescent="0.25">
      <c r="A130" s="25">
        <v>60</v>
      </c>
      <c r="B130" s="97" t="s">
        <v>9</v>
      </c>
      <c r="C130" s="55">
        <v>160000</v>
      </c>
      <c r="D130" s="53">
        <v>145000</v>
      </c>
      <c r="E130" s="53"/>
      <c r="F130" s="53"/>
      <c r="G130" s="53"/>
      <c r="H130" s="138"/>
      <c r="I130" s="53"/>
      <c r="J130" s="138" t="s">
        <v>179</v>
      </c>
      <c r="K130" s="53"/>
      <c r="L130" s="53">
        <v>137772</v>
      </c>
      <c r="M130" s="114" t="s">
        <v>104</v>
      </c>
    </row>
    <row r="131" spans="1:14" ht="17.25" thickBot="1" x14ac:dyDescent="0.3">
      <c r="A131" s="27"/>
      <c r="B131" s="24" t="s">
        <v>202</v>
      </c>
      <c r="C131" s="99">
        <v>23580000</v>
      </c>
      <c r="D131" s="150">
        <f>D51+D53+D60+D61+D65+D66+D67+D68+D69+D70+D71+D72+D73+D74+D75+D76+D79+D81+D83+D86+D87+D88+D90+D91+D94+D95+D96+D97+D98+D100+D104+D105+D106+D107+D108+D109+D112+D114+D115+D117+D119+D120+D121+D122+D123+D124+D125+D127+D128+D129+D130</f>
        <v>17936876</v>
      </c>
      <c r="E131" s="34"/>
      <c r="F131" s="34"/>
      <c r="G131" s="150">
        <v>3000000</v>
      </c>
      <c r="H131" s="34"/>
      <c r="I131" s="34"/>
      <c r="J131" s="34"/>
      <c r="K131" s="34"/>
      <c r="L131" s="34">
        <f>L51+L53+L60+L61+L65+L66+L67+L68+L69+L70+L71+L72+L73+L74+L75+L76+L79+L81+L83+L86+L87+L88+L90+L91+L94+L95+L96+L97+L98+L100+L104+L105+L106+L107+L108+L109+L112+L114+L115+L117+L119+L120+L121+L122+L123+L124+L125+L127+L128+L129+L130</f>
        <v>18404344.800000001</v>
      </c>
      <c r="M131" s="98"/>
    </row>
    <row r="132" spans="1:14" ht="17.25" thickTop="1" x14ac:dyDescent="0.25">
      <c r="A132" s="209" t="s">
        <v>33</v>
      </c>
      <c r="B132" s="210"/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60"/>
    </row>
    <row r="133" spans="1:14" ht="16.5" x14ac:dyDescent="0.25">
      <c r="A133" s="188" t="s">
        <v>142</v>
      </c>
      <c r="B133" s="189"/>
      <c r="C133" s="50"/>
      <c r="D133" s="16"/>
      <c r="E133" s="16"/>
      <c r="F133" s="16"/>
      <c r="G133" s="16"/>
      <c r="H133" s="16"/>
      <c r="I133" s="16"/>
      <c r="J133" s="16"/>
      <c r="K133" s="16"/>
      <c r="L133" s="16"/>
      <c r="M133" s="11"/>
    </row>
    <row r="134" spans="1:14" ht="16.5" x14ac:dyDescent="0.25">
      <c r="A134" s="31">
        <v>1</v>
      </c>
      <c r="B134" s="51" t="s">
        <v>34</v>
      </c>
      <c r="C134" s="36">
        <v>200000</v>
      </c>
      <c r="D134" s="32">
        <v>200000</v>
      </c>
      <c r="E134" s="32"/>
      <c r="F134" s="32"/>
      <c r="G134" s="32"/>
      <c r="H134" s="32"/>
      <c r="I134" s="32"/>
      <c r="J134" s="106" t="s">
        <v>179</v>
      </c>
      <c r="K134" s="32"/>
      <c r="L134" s="32">
        <v>185300</v>
      </c>
      <c r="M134" s="115" t="s">
        <v>104</v>
      </c>
    </row>
    <row r="135" spans="1:14" ht="16.5" x14ac:dyDescent="0.25">
      <c r="A135" s="31">
        <v>2</v>
      </c>
      <c r="B135" s="84" t="s">
        <v>166</v>
      </c>
      <c r="C135" s="36">
        <v>195750</v>
      </c>
      <c r="D135" s="101"/>
      <c r="E135" s="101"/>
      <c r="F135" s="101"/>
      <c r="G135" s="101">
        <v>50000</v>
      </c>
      <c r="H135" s="106"/>
      <c r="I135" s="106"/>
      <c r="J135" s="106" t="s">
        <v>179</v>
      </c>
      <c r="K135" s="101"/>
      <c r="L135" s="101">
        <v>50000</v>
      </c>
      <c r="M135" s="115" t="s">
        <v>104</v>
      </c>
      <c r="N135" s="100"/>
    </row>
    <row r="136" spans="1:14" ht="16.5" x14ac:dyDescent="0.25">
      <c r="A136" s="25">
        <v>3</v>
      </c>
      <c r="B136" s="52" t="s">
        <v>143</v>
      </c>
      <c r="C136" s="55">
        <v>140000</v>
      </c>
      <c r="D136" s="93" t="s">
        <v>11</v>
      </c>
      <c r="E136" s="55"/>
      <c r="F136" s="55"/>
      <c r="G136" s="55"/>
      <c r="H136" s="138"/>
      <c r="I136" s="55"/>
      <c r="J136" s="55"/>
      <c r="K136" s="55"/>
      <c r="L136" s="55"/>
      <c r="M136" s="159" t="s">
        <v>104</v>
      </c>
    </row>
    <row r="137" spans="1:14" ht="16.5" x14ac:dyDescent="0.25">
      <c r="A137" s="194" t="s">
        <v>144</v>
      </c>
      <c r="B137" s="195"/>
      <c r="C137" s="35"/>
      <c r="D137" s="57"/>
      <c r="E137" s="57"/>
      <c r="F137" s="57"/>
      <c r="G137" s="57"/>
      <c r="H137" s="57"/>
      <c r="I137" s="57"/>
      <c r="J137" s="57"/>
      <c r="K137" s="57"/>
      <c r="L137" s="57"/>
      <c r="M137" s="110"/>
    </row>
    <row r="138" spans="1:14" ht="16.5" x14ac:dyDescent="0.25">
      <c r="A138" s="31">
        <v>4</v>
      </c>
      <c r="B138" s="33" t="s">
        <v>42</v>
      </c>
      <c r="C138" s="36">
        <v>500000</v>
      </c>
      <c r="D138" s="102">
        <v>0</v>
      </c>
      <c r="E138" s="36"/>
      <c r="F138" s="36"/>
      <c r="G138" s="36"/>
      <c r="H138" s="36"/>
      <c r="I138" s="36"/>
      <c r="J138" s="36"/>
      <c r="K138" s="36"/>
      <c r="L138" s="36"/>
      <c r="M138" s="115" t="s">
        <v>104</v>
      </c>
    </row>
    <row r="139" spans="1:14" ht="16.5" x14ac:dyDescent="0.25">
      <c r="A139" s="27"/>
      <c r="B139" s="162" t="s">
        <v>200</v>
      </c>
      <c r="C139" s="163">
        <f>SUM(C134:C138)</f>
        <v>1035750</v>
      </c>
      <c r="D139" s="163">
        <f>SUM(D134:D138)</f>
        <v>200000</v>
      </c>
      <c r="E139" s="163"/>
      <c r="F139" s="163"/>
      <c r="G139" s="163"/>
      <c r="H139" s="163"/>
      <c r="I139" s="163"/>
      <c r="J139" s="163"/>
      <c r="K139" s="163"/>
      <c r="L139" s="163">
        <f>SUM(L134:L138)</f>
        <v>235300</v>
      </c>
      <c r="M139" s="110"/>
    </row>
    <row r="140" spans="1:14" ht="16.5" x14ac:dyDescent="0.25">
      <c r="A140" s="186" t="s">
        <v>35</v>
      </c>
      <c r="B140" s="187"/>
      <c r="C140" s="160"/>
      <c r="D140" s="13"/>
      <c r="E140" s="13"/>
      <c r="F140" s="13"/>
      <c r="G140" s="13"/>
      <c r="H140" s="13"/>
      <c r="I140" s="13"/>
      <c r="J140" s="13"/>
      <c r="K140" s="13"/>
      <c r="L140" s="13"/>
      <c r="M140" s="161"/>
    </row>
    <row r="141" spans="1:14" ht="16.5" x14ac:dyDescent="0.25">
      <c r="A141" s="188" t="s">
        <v>145</v>
      </c>
      <c r="B141" s="189"/>
      <c r="C141" s="50"/>
      <c r="D141" s="16"/>
      <c r="E141" s="16"/>
      <c r="F141" s="16"/>
      <c r="G141" s="16"/>
      <c r="H141" s="16"/>
      <c r="I141" s="16"/>
      <c r="J141" s="16"/>
      <c r="K141" s="16"/>
      <c r="L141" s="16"/>
      <c r="M141" s="109"/>
    </row>
    <row r="142" spans="1:14" ht="16.5" x14ac:dyDescent="0.25">
      <c r="A142" s="31">
        <v>1</v>
      </c>
      <c r="B142" s="54" t="s">
        <v>36</v>
      </c>
      <c r="C142" s="16">
        <v>200000</v>
      </c>
      <c r="D142" s="16">
        <v>200000</v>
      </c>
      <c r="E142" s="16"/>
      <c r="F142" s="16"/>
      <c r="G142" s="16"/>
      <c r="H142" s="106"/>
      <c r="I142" s="16"/>
      <c r="J142" s="106" t="s">
        <v>179</v>
      </c>
      <c r="K142" s="16"/>
      <c r="L142" s="16">
        <v>199186</v>
      </c>
      <c r="M142" s="115" t="s">
        <v>104</v>
      </c>
    </row>
    <row r="143" spans="1:14" ht="16.5" x14ac:dyDescent="0.25">
      <c r="A143" s="188" t="s">
        <v>146</v>
      </c>
      <c r="B143" s="189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15"/>
    </row>
    <row r="144" spans="1:14" ht="16.5" x14ac:dyDescent="0.25">
      <c r="A144" s="31">
        <v>2</v>
      </c>
      <c r="B144" s="54" t="s">
        <v>147</v>
      </c>
      <c r="C144" s="16">
        <v>10000</v>
      </c>
      <c r="D144" s="86">
        <v>10000</v>
      </c>
      <c r="E144" s="86"/>
      <c r="F144" s="86"/>
      <c r="G144" s="86"/>
      <c r="H144" s="86"/>
      <c r="I144" s="86"/>
      <c r="J144" s="106" t="s">
        <v>179</v>
      </c>
      <c r="K144" s="86"/>
      <c r="L144" s="16">
        <v>10000</v>
      </c>
      <c r="M144" s="115" t="s">
        <v>104</v>
      </c>
    </row>
    <row r="145" spans="1:13" ht="16.5" x14ac:dyDescent="0.25">
      <c r="A145" s="31">
        <v>3</v>
      </c>
      <c r="B145" s="54" t="s">
        <v>37</v>
      </c>
      <c r="C145" s="16">
        <v>200000</v>
      </c>
      <c r="D145" s="185" t="s">
        <v>11</v>
      </c>
      <c r="E145" s="86"/>
      <c r="F145" s="185"/>
      <c r="G145" s="86"/>
      <c r="H145" s="185"/>
      <c r="I145" s="86"/>
      <c r="J145" s="185"/>
      <c r="K145" s="86"/>
      <c r="L145" s="86"/>
      <c r="M145" s="115" t="s">
        <v>148</v>
      </c>
    </row>
    <row r="146" spans="1:13" ht="16.5" x14ac:dyDescent="0.25">
      <c r="A146" s="31">
        <v>4</v>
      </c>
      <c r="B146" s="54" t="s">
        <v>149</v>
      </c>
      <c r="C146" s="16">
        <v>200000</v>
      </c>
      <c r="D146" s="86" t="s">
        <v>11</v>
      </c>
      <c r="E146" s="86"/>
      <c r="F146" s="86"/>
      <c r="G146" s="86"/>
      <c r="H146" s="86"/>
      <c r="I146" s="86"/>
      <c r="J146" s="86"/>
      <c r="K146" s="86"/>
      <c r="L146" s="86"/>
      <c r="M146" s="115" t="s">
        <v>148</v>
      </c>
    </row>
    <row r="147" spans="1:13" ht="16.5" x14ac:dyDescent="0.25">
      <c r="A147" s="31">
        <v>5</v>
      </c>
      <c r="B147" s="54" t="s">
        <v>150</v>
      </c>
      <c r="C147" s="16">
        <v>3000000</v>
      </c>
      <c r="D147" s="86" t="s">
        <v>11</v>
      </c>
      <c r="E147" s="16"/>
      <c r="F147" s="16"/>
      <c r="G147" s="16"/>
      <c r="H147" s="16"/>
      <c r="I147" s="16"/>
      <c r="J147" s="16"/>
      <c r="K147" s="16"/>
      <c r="L147" s="16"/>
      <c r="M147" s="115" t="s">
        <v>148</v>
      </c>
    </row>
    <row r="148" spans="1:13" ht="17.25" customHeight="1" x14ac:dyDescent="0.25">
      <c r="A148" s="27"/>
      <c r="B148" s="24" t="s">
        <v>199</v>
      </c>
      <c r="C148" s="35">
        <f>SUM(C142:C147)</f>
        <v>3610000</v>
      </c>
      <c r="D148" s="34">
        <f>D142+D144</f>
        <v>210000</v>
      </c>
      <c r="E148" s="34"/>
      <c r="F148" s="34"/>
      <c r="G148" s="34"/>
      <c r="H148" s="34"/>
      <c r="I148" s="34"/>
      <c r="J148" s="34"/>
      <c r="K148" s="34"/>
      <c r="L148" s="34">
        <f>L142+L144</f>
        <v>209186</v>
      </c>
      <c r="M148" s="23"/>
    </row>
    <row r="149" spans="1:13" ht="16.5" x14ac:dyDescent="0.25">
      <c r="A149" s="196" t="s">
        <v>151</v>
      </c>
      <c r="B149" s="197"/>
      <c r="C149" s="36"/>
      <c r="D149" s="41"/>
      <c r="E149" s="41"/>
      <c r="F149" s="41"/>
      <c r="G149" s="41"/>
      <c r="H149" s="41"/>
      <c r="I149" s="41"/>
      <c r="J149" s="41"/>
      <c r="K149" s="41"/>
      <c r="L149" s="41"/>
      <c r="M149" s="11"/>
    </row>
    <row r="150" spans="1:13" ht="16.5" x14ac:dyDescent="0.25">
      <c r="A150" s="192" t="s">
        <v>152</v>
      </c>
      <c r="B150" s="193"/>
      <c r="C150" s="36"/>
      <c r="D150" s="41"/>
      <c r="E150" s="41"/>
      <c r="F150" s="41"/>
      <c r="G150" s="41"/>
      <c r="H150" s="41"/>
      <c r="I150" s="41"/>
      <c r="J150" s="41"/>
      <c r="K150" s="41"/>
      <c r="L150" s="41"/>
      <c r="M150" s="11"/>
    </row>
    <row r="151" spans="1:13" ht="16.5" x14ac:dyDescent="0.25">
      <c r="A151" s="11">
        <v>1</v>
      </c>
      <c r="B151" s="21" t="s">
        <v>44</v>
      </c>
      <c r="C151" s="16">
        <v>200000</v>
      </c>
      <c r="D151" s="41">
        <v>100000</v>
      </c>
      <c r="E151" s="41"/>
      <c r="F151" s="41"/>
      <c r="G151" s="41"/>
      <c r="H151" s="106"/>
      <c r="I151" s="41"/>
      <c r="J151" s="41"/>
      <c r="K151" s="106" t="s">
        <v>179</v>
      </c>
      <c r="L151" s="41"/>
      <c r="M151" s="108" t="s">
        <v>104</v>
      </c>
    </row>
    <row r="152" spans="1:13" ht="16.5" x14ac:dyDescent="0.25">
      <c r="A152" s="11">
        <v>2</v>
      </c>
      <c r="B152" s="21" t="s">
        <v>10</v>
      </c>
      <c r="C152" s="16">
        <v>15000</v>
      </c>
      <c r="D152" s="36">
        <v>15000</v>
      </c>
      <c r="E152" s="36"/>
      <c r="F152" s="36"/>
      <c r="G152" s="36"/>
      <c r="H152" s="36"/>
      <c r="I152" s="36"/>
      <c r="J152" s="106" t="s">
        <v>179</v>
      </c>
      <c r="K152" s="36"/>
      <c r="L152" s="36">
        <v>700</v>
      </c>
      <c r="M152" s="108" t="s">
        <v>104</v>
      </c>
    </row>
    <row r="153" spans="1:13" ht="16.5" x14ac:dyDescent="0.25">
      <c r="A153" s="11">
        <v>3</v>
      </c>
      <c r="B153" s="21" t="s">
        <v>38</v>
      </c>
      <c r="C153" s="16">
        <v>5000</v>
      </c>
      <c r="D153" s="41">
        <v>5000</v>
      </c>
      <c r="E153" s="41"/>
      <c r="F153" s="41"/>
      <c r="G153" s="41"/>
      <c r="H153" s="41"/>
      <c r="I153" s="106"/>
      <c r="J153" s="106" t="s">
        <v>179</v>
      </c>
      <c r="K153" s="106"/>
      <c r="L153" s="41">
        <v>2250</v>
      </c>
      <c r="M153" s="108" t="s">
        <v>104</v>
      </c>
    </row>
    <row r="154" spans="1:13" ht="16.5" x14ac:dyDescent="0.25">
      <c r="A154" s="11">
        <v>4</v>
      </c>
      <c r="B154" s="21" t="s">
        <v>153</v>
      </c>
      <c r="C154" s="16">
        <v>200000</v>
      </c>
      <c r="D154" s="154" t="s">
        <v>180</v>
      </c>
      <c r="E154" s="41"/>
      <c r="F154" s="41"/>
      <c r="G154" s="41"/>
      <c r="H154" s="41"/>
      <c r="I154" s="41"/>
      <c r="J154" s="41"/>
      <c r="K154" s="41"/>
      <c r="L154" s="41"/>
      <c r="M154" s="108" t="s">
        <v>155</v>
      </c>
    </row>
    <row r="155" spans="1:13" ht="16.5" x14ac:dyDescent="0.25">
      <c r="A155" s="11">
        <v>5</v>
      </c>
      <c r="B155" s="21" t="s">
        <v>165</v>
      </c>
      <c r="C155" s="16">
        <v>120000</v>
      </c>
      <c r="D155" s="41">
        <v>35000</v>
      </c>
      <c r="E155" s="41"/>
      <c r="F155" s="41"/>
      <c r="G155" s="41"/>
      <c r="H155" s="106"/>
      <c r="I155" s="41"/>
      <c r="J155" s="106" t="s">
        <v>179</v>
      </c>
      <c r="K155" s="106"/>
      <c r="L155" s="41">
        <v>35000</v>
      </c>
      <c r="M155" s="108" t="s">
        <v>104</v>
      </c>
    </row>
    <row r="156" spans="1:13" ht="16.5" x14ac:dyDescent="0.25">
      <c r="A156" s="11">
        <v>6</v>
      </c>
      <c r="B156" s="21" t="s">
        <v>156</v>
      </c>
      <c r="C156" s="16">
        <v>120000</v>
      </c>
      <c r="D156" s="41">
        <v>112000</v>
      </c>
      <c r="E156" s="41"/>
      <c r="F156" s="41"/>
      <c r="G156" s="41"/>
      <c r="H156" s="106" t="s">
        <v>179</v>
      </c>
      <c r="I156" s="41"/>
      <c r="J156" s="41"/>
      <c r="K156" s="41"/>
      <c r="L156" s="41"/>
      <c r="M156" s="108" t="s">
        <v>154</v>
      </c>
    </row>
    <row r="157" spans="1:13" ht="16.5" x14ac:dyDescent="0.25">
      <c r="A157" s="11">
        <v>7</v>
      </c>
      <c r="B157" s="21" t="s">
        <v>157</v>
      </c>
      <c r="C157" s="16">
        <v>50000</v>
      </c>
      <c r="D157" s="41"/>
      <c r="E157" s="41"/>
      <c r="F157" s="41"/>
      <c r="G157" s="41"/>
      <c r="H157" s="106"/>
      <c r="I157" s="41"/>
      <c r="J157" s="41"/>
      <c r="K157" s="41"/>
      <c r="L157" s="41"/>
      <c r="M157" s="108"/>
    </row>
    <row r="158" spans="1:13" ht="16.5" x14ac:dyDescent="0.25">
      <c r="A158" s="11">
        <v>8</v>
      </c>
      <c r="B158" s="21" t="s">
        <v>158</v>
      </c>
      <c r="C158" s="16">
        <v>100000</v>
      </c>
      <c r="D158" s="41"/>
      <c r="E158" s="41"/>
      <c r="F158" s="41"/>
      <c r="G158" s="41"/>
      <c r="H158" s="41"/>
      <c r="I158" s="41"/>
      <c r="J158" s="41"/>
      <c r="K158" s="41"/>
      <c r="L158" s="41"/>
      <c r="M158" s="108"/>
    </row>
    <row r="159" spans="1:13" ht="16.5" x14ac:dyDescent="0.25">
      <c r="A159" s="11"/>
      <c r="B159" s="21" t="s">
        <v>160</v>
      </c>
      <c r="C159" s="16"/>
      <c r="D159" s="41">
        <v>174600</v>
      </c>
      <c r="E159" s="41"/>
      <c r="F159" s="41"/>
      <c r="G159" s="41"/>
      <c r="H159" s="41"/>
      <c r="I159" s="41"/>
      <c r="J159" s="106" t="s">
        <v>179</v>
      </c>
      <c r="K159" s="41"/>
      <c r="L159" s="41">
        <v>174600</v>
      </c>
      <c r="M159" s="108" t="s">
        <v>104</v>
      </c>
    </row>
    <row r="160" spans="1:13" ht="16.5" x14ac:dyDescent="0.25">
      <c r="A160" s="11"/>
      <c r="B160" s="21" t="s">
        <v>161</v>
      </c>
      <c r="C160" s="16"/>
      <c r="D160" s="41">
        <v>81600</v>
      </c>
      <c r="E160" s="41"/>
      <c r="F160" s="41"/>
      <c r="G160" s="41"/>
      <c r="H160" s="41"/>
      <c r="I160" s="41"/>
      <c r="J160" s="106" t="s">
        <v>179</v>
      </c>
      <c r="K160" s="41"/>
      <c r="L160" s="41">
        <v>81600</v>
      </c>
      <c r="M160" s="108" t="s">
        <v>39</v>
      </c>
    </row>
    <row r="161" spans="1:13" ht="16.5" x14ac:dyDescent="0.25">
      <c r="A161" s="11"/>
      <c r="B161" s="21" t="s">
        <v>162</v>
      </c>
      <c r="C161" s="16"/>
      <c r="D161" s="41">
        <v>355000</v>
      </c>
      <c r="E161" s="41"/>
      <c r="F161" s="41"/>
      <c r="G161" s="41"/>
      <c r="H161" s="41"/>
      <c r="I161" s="41"/>
      <c r="J161" s="106" t="s">
        <v>179</v>
      </c>
      <c r="K161" s="41"/>
      <c r="L161" s="41">
        <v>74000</v>
      </c>
      <c r="M161" s="108" t="s">
        <v>13</v>
      </c>
    </row>
    <row r="162" spans="1:13" s="2" customFormat="1" ht="16.5" x14ac:dyDescent="0.25">
      <c r="A162" s="25">
        <v>9</v>
      </c>
      <c r="B162" s="97" t="s">
        <v>159</v>
      </c>
      <c r="C162" s="55">
        <v>25000</v>
      </c>
      <c r="D162" s="53">
        <v>25000</v>
      </c>
      <c r="E162" s="53"/>
      <c r="F162" s="53"/>
      <c r="G162" s="53"/>
      <c r="H162" s="53"/>
      <c r="I162" s="53"/>
      <c r="J162" s="138" t="s">
        <v>179</v>
      </c>
      <c r="K162" s="53"/>
      <c r="L162" s="53">
        <v>25000</v>
      </c>
      <c r="M162" s="111" t="s">
        <v>104</v>
      </c>
    </row>
    <row r="163" spans="1:13" ht="16.5" x14ac:dyDescent="0.25">
      <c r="A163" s="190" t="s">
        <v>163</v>
      </c>
      <c r="B163" s="191"/>
      <c r="C163" s="46"/>
      <c r="D163" s="164"/>
      <c r="E163" s="164"/>
      <c r="F163" s="164"/>
      <c r="G163" s="164"/>
      <c r="H163" s="164"/>
      <c r="I163" s="164"/>
      <c r="J163" s="164"/>
      <c r="K163" s="164"/>
      <c r="L163" s="164"/>
      <c r="M163" s="107"/>
    </row>
    <row r="164" spans="1:13" ht="16.5" x14ac:dyDescent="0.25">
      <c r="A164" s="31">
        <v>10</v>
      </c>
      <c r="B164" s="56" t="s">
        <v>164</v>
      </c>
      <c r="C164" s="36">
        <v>20000</v>
      </c>
      <c r="D164" s="36">
        <v>20000</v>
      </c>
      <c r="E164" s="36"/>
      <c r="F164" s="36"/>
      <c r="G164" s="36"/>
      <c r="H164" s="36"/>
      <c r="I164" s="106"/>
      <c r="J164" s="106" t="s">
        <v>179</v>
      </c>
      <c r="K164" s="36"/>
      <c r="L164" s="36">
        <v>20000</v>
      </c>
      <c r="M164" s="108" t="s">
        <v>39</v>
      </c>
    </row>
    <row r="165" spans="1:13" ht="17.25" thickBot="1" x14ac:dyDescent="0.3">
      <c r="A165" s="64"/>
      <c r="B165" s="65" t="s">
        <v>198</v>
      </c>
      <c r="C165" s="66">
        <f>SUM(C151:C164)</f>
        <v>855000</v>
      </c>
      <c r="D165" s="67">
        <f>SUM(D151:D164)</f>
        <v>923200</v>
      </c>
      <c r="E165" s="67"/>
      <c r="F165" s="67"/>
      <c r="G165" s="67"/>
      <c r="H165" s="67"/>
      <c r="I165" s="67"/>
      <c r="J165" s="67"/>
      <c r="K165" s="67"/>
      <c r="L165" s="67">
        <f t="shared" ref="L165" si="1">SUM(L151:L164)</f>
        <v>413150</v>
      </c>
      <c r="M165" s="68"/>
    </row>
    <row r="166" spans="1:13" ht="17.25" thickBot="1" x14ac:dyDescent="0.3">
      <c r="A166" s="61"/>
      <c r="B166" s="62" t="s">
        <v>203</v>
      </c>
      <c r="C166" s="63">
        <f>C48+C131+C139+C148+C165</f>
        <v>50324500</v>
      </c>
      <c r="D166" s="124">
        <f>D48+D131+D139+D148+D165</f>
        <v>25235076</v>
      </c>
      <c r="E166" s="151">
        <f>E48+E131+E139+E148+E165</f>
        <v>3225000</v>
      </c>
      <c r="F166" s="184">
        <f>F48+F131+F139+F148+F165</f>
        <v>4300000</v>
      </c>
      <c r="G166" s="151">
        <f>G48+G131+G139+G148+G165+G135</f>
        <v>3050000</v>
      </c>
      <c r="H166" s="124"/>
      <c r="I166" s="124"/>
      <c r="J166" s="124"/>
      <c r="K166" s="124"/>
      <c r="L166" s="124">
        <f>L48+L131+L139+L148+L165</f>
        <v>29651980.800000001</v>
      </c>
      <c r="M166" s="61"/>
    </row>
    <row r="167" spans="1:13" ht="17.25" thickTop="1" x14ac:dyDescent="0.25">
      <c r="A167" s="43"/>
      <c r="B167" s="125"/>
      <c r="C167" s="126"/>
      <c r="D167" s="126"/>
      <c r="E167" s="126"/>
      <c r="F167" s="126"/>
      <c r="G167" s="127"/>
      <c r="H167" s="127"/>
      <c r="I167" s="127"/>
      <c r="J167" s="127"/>
      <c r="K167" s="127"/>
      <c r="L167" s="127"/>
      <c r="M167" s="43"/>
    </row>
    <row r="168" spans="1:13" s="130" customFormat="1" ht="15.75" x14ac:dyDescent="0.25">
      <c r="A168" s="128"/>
      <c r="B168" s="129" t="s">
        <v>181</v>
      </c>
      <c r="C168" s="126"/>
      <c r="D168" s="126"/>
      <c r="E168" s="126"/>
      <c r="F168" s="126"/>
      <c r="G168" s="211" t="s">
        <v>183</v>
      </c>
      <c r="H168" s="211"/>
      <c r="I168" s="211"/>
      <c r="J168" s="211"/>
      <c r="K168" s="211"/>
      <c r="L168" s="126"/>
      <c r="M168" s="128"/>
    </row>
    <row r="169" spans="1:13" s="130" customFormat="1" ht="15.75" x14ac:dyDescent="0.25">
      <c r="A169" s="128"/>
      <c r="B169" s="129" t="s">
        <v>182</v>
      </c>
      <c r="C169" s="126"/>
      <c r="D169" s="126"/>
      <c r="E169" s="126"/>
      <c r="F169" s="126"/>
      <c r="G169" s="211" t="s">
        <v>184</v>
      </c>
      <c r="H169" s="211"/>
      <c r="I169" s="211"/>
      <c r="J169" s="211"/>
      <c r="K169" s="211"/>
      <c r="L169" s="126"/>
      <c r="M169" s="128"/>
    </row>
    <row r="170" spans="1:13" s="130" customFormat="1" ht="15.75" x14ac:dyDescent="0.25">
      <c r="A170" s="128"/>
      <c r="B170" s="129" t="s">
        <v>186</v>
      </c>
      <c r="C170" s="126"/>
      <c r="D170" s="126"/>
      <c r="E170" s="126"/>
      <c r="F170" s="126"/>
      <c r="G170" s="211" t="s">
        <v>185</v>
      </c>
      <c r="H170" s="211"/>
      <c r="I170" s="211"/>
      <c r="J170" s="211"/>
      <c r="K170" s="211"/>
      <c r="L170" s="126"/>
      <c r="M170" s="128"/>
    </row>
    <row r="171" spans="1:13" s="130" customFormat="1" ht="15.75" x14ac:dyDescent="0.25">
      <c r="A171" s="128"/>
      <c r="B171" s="129" t="s">
        <v>187</v>
      </c>
      <c r="C171" s="126"/>
      <c r="D171" s="126"/>
      <c r="E171" s="126"/>
      <c r="F171" s="126"/>
      <c r="G171" s="211" t="s">
        <v>188</v>
      </c>
      <c r="H171" s="211"/>
      <c r="I171" s="211"/>
      <c r="J171" s="211"/>
      <c r="K171" s="211"/>
      <c r="L171" s="126"/>
      <c r="M171" s="128"/>
    </row>
    <row r="172" spans="1:13" s="130" customFormat="1" ht="15.75" x14ac:dyDescent="0.25">
      <c r="A172" s="128"/>
      <c r="B172" s="131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8"/>
    </row>
    <row r="173" spans="1:13" ht="16.5" x14ac:dyDescent="0.25">
      <c r="A173" s="43"/>
      <c r="B173" s="125"/>
      <c r="C173" s="126"/>
      <c r="D173" s="126"/>
      <c r="E173" s="126"/>
      <c r="F173" s="126"/>
      <c r="G173" s="127"/>
      <c r="H173" s="127"/>
      <c r="I173" s="127"/>
      <c r="J173" s="127"/>
      <c r="K173" s="127"/>
      <c r="L173" s="127"/>
      <c r="M173" s="43"/>
    </row>
    <row r="174" spans="1:13" ht="16.5" x14ac:dyDescent="0.25">
      <c r="A174" s="43"/>
      <c r="B174" s="125"/>
      <c r="C174" s="126"/>
      <c r="D174" s="126"/>
      <c r="E174" s="126"/>
      <c r="F174" s="126"/>
      <c r="G174" s="127"/>
      <c r="H174" s="127"/>
      <c r="I174" s="127"/>
      <c r="J174" s="127"/>
      <c r="K174" s="127"/>
      <c r="L174" s="127"/>
      <c r="M174" s="43"/>
    </row>
    <row r="175" spans="1:13" ht="16.5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1:13" ht="18.75" x14ac:dyDescent="0.4">
      <c r="A176" s="70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6.5" x14ac:dyDescent="0.25">
      <c r="A177" s="43"/>
      <c r="B177" s="43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3"/>
    </row>
    <row r="178" spans="1:13" ht="16.5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6.5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6.5" x14ac:dyDescent="0.25">
      <c r="A180" s="42"/>
      <c r="B180" s="45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 t="s">
        <v>40</v>
      </c>
    </row>
    <row r="181" spans="1:13" ht="16.5" x14ac:dyDescent="0.25">
      <c r="A181" s="42"/>
      <c r="B181" s="45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</row>
    <row r="182" spans="1:13" ht="16.5" x14ac:dyDescent="0.25">
      <c r="A182" s="45"/>
      <c r="B182" s="45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</row>
    <row r="183" spans="1:13" ht="16.5" x14ac:dyDescent="0.25">
      <c r="A183" s="45"/>
      <c r="B183" s="45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1:13" ht="16.5" x14ac:dyDescent="0.25">
      <c r="A184" s="45"/>
      <c r="B184" s="45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</row>
    <row r="185" spans="1:13" ht="16.5" x14ac:dyDescent="0.25">
      <c r="A185" s="45"/>
      <c r="B185" s="45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</row>
    <row r="186" spans="1:13" ht="16.5" x14ac:dyDescent="0.25">
      <c r="A186" s="45"/>
      <c r="B186" s="45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1:13" ht="16.5" x14ac:dyDescent="0.25">
      <c r="A187" s="45"/>
      <c r="B187" s="45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</row>
    <row r="188" spans="1:13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</row>
    <row r="191" spans="1:13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</sheetData>
  <mergeCells count="24">
    <mergeCell ref="G168:K168"/>
    <mergeCell ref="G169:K169"/>
    <mergeCell ref="G170:K170"/>
    <mergeCell ref="G171:K171"/>
    <mergeCell ref="C190:M190"/>
    <mergeCell ref="A42:B42"/>
    <mergeCell ref="D6:G6"/>
    <mergeCell ref="H6:K6"/>
    <mergeCell ref="A133:B133"/>
    <mergeCell ref="A132:B132"/>
    <mergeCell ref="A3:M3"/>
    <mergeCell ref="A4:M4"/>
    <mergeCell ref="A5:M5"/>
    <mergeCell ref="A6:A8"/>
    <mergeCell ref="B6:B8"/>
    <mergeCell ref="C6:C8"/>
    <mergeCell ref="A140:B140"/>
    <mergeCell ref="A141:B141"/>
    <mergeCell ref="A163:B163"/>
    <mergeCell ref="A150:B150"/>
    <mergeCell ref="A126:B126"/>
    <mergeCell ref="A143:B143"/>
    <mergeCell ref="A149:B149"/>
    <mergeCell ref="A137:B137"/>
  </mergeCells>
  <pageMargins left="0.23622047244094491" right="3.937007874015748E-2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2018-11-15T05:44:25Z</dcterms:modified>
</cp:coreProperties>
</file>